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ldiaz\Desktop\Soat-stats-4° Trimestre 2022\"/>
    </mc:Choice>
  </mc:AlternateContent>
  <xr:revisionPtr revIDLastSave="0" documentId="13_ncr:1_{9D4243C9-B7F6-446E-A135-9F2034D7874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CONTENIDO" sheetId="6" r:id="rId1"/>
    <sheet name="TRIMESTRALES" sheetId="4" r:id="rId2"/>
    <sheet name="ANUALES" sheetId="7" r:id="rId3"/>
  </sheets>
  <definedNames>
    <definedName name="_xlnm.Print_Area" localSheetId="1">TRIMESTRALES!$A$1:$T$56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9" i="4" l="1"/>
  <c r="B110" i="4" s="1"/>
  <c r="B111" i="4" s="1"/>
  <c r="B112" i="4" s="1"/>
  <c r="B105" i="4"/>
  <c r="B106" i="4" s="1"/>
  <c r="B107" i="4" s="1"/>
  <c r="B108" i="4" s="1"/>
  <c r="Q84" i="4" l="1"/>
  <c r="B14" i="4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76" i="4" s="1"/>
  <c r="B77" i="4" s="1"/>
  <c r="B78" i="4" s="1"/>
  <c r="B79" i="4" s="1"/>
  <c r="B80" i="4" s="1"/>
  <c r="B81" i="4" s="1"/>
  <c r="B82" i="4" s="1"/>
  <c r="B83" i="4" s="1"/>
  <c r="B84" i="4" s="1"/>
  <c r="B85" i="4" s="1"/>
  <c r="B86" i="4" s="1"/>
  <c r="B87" i="4" s="1"/>
  <c r="B88" i="4" s="1"/>
  <c r="B89" i="4" s="1"/>
  <c r="B90" i="4" s="1"/>
  <c r="B91" i="4" s="1"/>
  <c r="B92" i="4" s="1"/>
  <c r="B93" i="4" s="1"/>
  <c r="B94" i="4" s="1"/>
  <c r="B95" i="4" s="1"/>
  <c r="B96" i="4" s="1"/>
  <c r="B97" i="4" s="1"/>
  <c r="B98" i="4" s="1"/>
  <c r="B99" i="4" s="1"/>
  <c r="B100" i="4" s="1"/>
  <c r="B101" i="4" s="1"/>
  <c r="B102" i="4" s="1"/>
  <c r="B103" i="4" s="1"/>
  <c r="B104" i="4" s="1"/>
  <c r="G24" i="7"/>
  <c r="G23" i="7"/>
  <c r="G22" i="7"/>
  <c r="G21" i="7"/>
  <c r="G20" i="7"/>
  <c r="G19" i="7"/>
  <c r="G18" i="7"/>
  <c r="G17" i="7"/>
  <c r="G16" i="7"/>
  <c r="G15" i="7"/>
  <c r="G14" i="7"/>
  <c r="G13" i="7"/>
  <c r="D23" i="7"/>
  <c r="E23" i="7"/>
  <c r="C23" i="7"/>
  <c r="F23" i="7"/>
  <c r="H23" i="7"/>
  <c r="I23" i="7"/>
  <c r="J23" i="7"/>
  <c r="K23" i="7"/>
  <c r="L23" i="7"/>
  <c r="M23" i="7"/>
  <c r="N23" i="7"/>
  <c r="P23" i="7"/>
  <c r="B23" i="7"/>
  <c r="D22" i="7"/>
  <c r="E22" i="7"/>
  <c r="C22" i="7"/>
  <c r="F22" i="7"/>
  <c r="H22" i="7"/>
  <c r="I22" i="7"/>
  <c r="J22" i="7"/>
  <c r="K22" i="7"/>
  <c r="L22" i="7"/>
  <c r="M22" i="7"/>
  <c r="N22" i="7"/>
  <c r="P22" i="7"/>
  <c r="B22" i="7"/>
  <c r="D21" i="7"/>
  <c r="E21" i="7"/>
  <c r="C21" i="7"/>
  <c r="F21" i="7"/>
  <c r="H21" i="7"/>
  <c r="I21" i="7"/>
  <c r="J21" i="7"/>
  <c r="K21" i="7"/>
  <c r="L21" i="7"/>
  <c r="M21" i="7"/>
  <c r="N21" i="7"/>
  <c r="P21" i="7"/>
  <c r="B21" i="7"/>
  <c r="D20" i="7"/>
  <c r="E20" i="7"/>
  <c r="C20" i="7"/>
  <c r="F20" i="7"/>
  <c r="H20" i="7"/>
  <c r="I20" i="7"/>
  <c r="J20" i="7"/>
  <c r="K20" i="7"/>
  <c r="L20" i="7"/>
  <c r="M20" i="7"/>
  <c r="N20" i="7"/>
  <c r="P20" i="7"/>
  <c r="B20" i="7"/>
  <c r="D19" i="7"/>
  <c r="E19" i="7"/>
  <c r="C19" i="7"/>
  <c r="F19" i="7"/>
  <c r="H19" i="7"/>
  <c r="I19" i="7"/>
  <c r="J19" i="7"/>
  <c r="K19" i="7"/>
  <c r="L19" i="7"/>
  <c r="M19" i="7"/>
  <c r="N19" i="7"/>
  <c r="O19" i="7"/>
  <c r="P19" i="7"/>
  <c r="B19" i="7"/>
  <c r="D18" i="7"/>
  <c r="E18" i="7"/>
  <c r="C18" i="7"/>
  <c r="F18" i="7"/>
  <c r="H18" i="7"/>
  <c r="I18" i="7"/>
  <c r="J18" i="7"/>
  <c r="K18" i="7"/>
  <c r="L18" i="7"/>
  <c r="M18" i="7"/>
  <c r="N18" i="7"/>
  <c r="O18" i="7"/>
  <c r="P18" i="7"/>
  <c r="B18" i="7"/>
  <c r="D17" i="7"/>
  <c r="E17" i="7"/>
  <c r="C17" i="7"/>
  <c r="F17" i="7"/>
  <c r="H17" i="7"/>
  <c r="I17" i="7"/>
  <c r="J17" i="7"/>
  <c r="K17" i="7"/>
  <c r="L17" i="7"/>
  <c r="M17" i="7"/>
  <c r="N17" i="7"/>
  <c r="O17" i="7"/>
  <c r="P17" i="7"/>
  <c r="B17" i="7"/>
  <c r="D16" i="7"/>
  <c r="E16" i="7"/>
  <c r="C16" i="7"/>
  <c r="F16" i="7"/>
  <c r="H16" i="7"/>
  <c r="I16" i="7"/>
  <c r="J16" i="7"/>
  <c r="K16" i="7"/>
  <c r="L16" i="7"/>
  <c r="M16" i="7"/>
  <c r="N16" i="7"/>
  <c r="O16" i="7"/>
  <c r="P16" i="7"/>
  <c r="B16" i="7"/>
  <c r="D15" i="7"/>
  <c r="E15" i="7"/>
  <c r="C15" i="7"/>
  <c r="F15" i="7"/>
  <c r="H15" i="7"/>
  <c r="I15" i="7"/>
  <c r="J15" i="7"/>
  <c r="K15" i="7"/>
  <c r="L15" i="7"/>
  <c r="M15" i="7"/>
  <c r="N15" i="7"/>
  <c r="O15" i="7"/>
  <c r="P15" i="7"/>
  <c r="B15" i="7"/>
  <c r="D14" i="7"/>
  <c r="E14" i="7"/>
  <c r="C14" i="7"/>
  <c r="F14" i="7"/>
  <c r="H14" i="7"/>
  <c r="I14" i="7"/>
  <c r="J14" i="7"/>
  <c r="K14" i="7"/>
  <c r="L14" i="7"/>
  <c r="M14" i="7"/>
  <c r="N14" i="7"/>
  <c r="O14" i="7"/>
  <c r="P14" i="7"/>
  <c r="B14" i="7"/>
  <c r="D13" i="7"/>
  <c r="E13" i="7"/>
  <c r="C13" i="7"/>
  <c r="F13" i="7"/>
  <c r="H13" i="7"/>
  <c r="I13" i="7"/>
  <c r="J13" i="7"/>
  <c r="K13" i="7"/>
  <c r="L13" i="7"/>
  <c r="M13" i="7"/>
  <c r="N13" i="7"/>
  <c r="O13" i="7"/>
  <c r="P13" i="7"/>
  <c r="B13" i="7"/>
</calcChain>
</file>

<file path=xl/sharedStrings.xml><?xml version="1.0" encoding="utf-8"?>
<sst xmlns="http://schemas.openxmlformats.org/spreadsheetml/2006/main" count="450" uniqueCount="30">
  <si>
    <t>COMPAÑÍAS AUTORIZADAS PARA EMITIR SOAT</t>
  </si>
  <si>
    <t>Suramericana</t>
  </si>
  <si>
    <t>AÑO</t>
  </si>
  <si>
    <t>TRIMESTRE</t>
  </si>
  <si>
    <t>CONTENIDO</t>
  </si>
  <si>
    <t>Estado</t>
  </si>
  <si>
    <t>La Previsora</t>
  </si>
  <si>
    <t>Liberty</t>
  </si>
  <si>
    <t>Mundial</t>
  </si>
  <si>
    <t>QBE</t>
  </si>
  <si>
    <t>TOTAL</t>
  </si>
  <si>
    <t>Otras</t>
  </si>
  <si>
    <t>SINIESTRALIDAD CUENTA COMPAÑÍA</t>
  </si>
  <si>
    <t>N.C.</t>
  </si>
  <si>
    <t>SINIESTRALIDAD CUENTA COMPAÑÍA EN EL AÑO</t>
  </si>
  <si>
    <t>SINIESTRALIDAD CUENTA COMPAÑÍA EN CADA TRIMESTRE</t>
  </si>
  <si>
    <t>CÁMARA TÉCNICA SOAT - FASECOLDA</t>
  </si>
  <si>
    <t>VALORES TRIMESTRALES DESDE 1998</t>
  </si>
  <si>
    <t>ESTADÍSTICAS DEL RAMO SOAT</t>
  </si>
  <si>
    <t>CIFRAS TRIMESTRALES POR COMPAÑÍA</t>
  </si>
  <si>
    <t>CIFRAS ANUALES POR COMPAÑÍA</t>
  </si>
  <si>
    <t>Allianz</t>
  </si>
  <si>
    <t>Bolívar</t>
  </si>
  <si>
    <t>Cardif</t>
  </si>
  <si>
    <t>Mapfre</t>
  </si>
  <si>
    <t>Solidaria</t>
  </si>
  <si>
    <t>Axa Colpatria</t>
  </si>
  <si>
    <t>La Equidad</t>
  </si>
  <si>
    <t>N.A.</t>
  </si>
  <si>
    <t xml:space="preserve">     N.A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</si>
</sst>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* #,##0.00_ ;_ * \-#,##0.00_ ;_ * &quot;-&quot;??_ ;_ @_ "/>
    <numFmt numFmtId="165" formatCode="dd\-mmm\-yyyy"/>
    <numFmt numFmtId="166" formatCode="0.0%"/>
    <numFmt numFmtId="167" formatCode="_ * #,##0_ ;_ * \-#,##0_ ;_ * &quot;-&quot;??_ ;_ @_ 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</fills>
  <borders count="24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23"/>
      </left>
      <right style="thin">
        <color indexed="45"/>
      </right>
      <top/>
      <bottom style="thin">
        <color indexed="45"/>
      </bottom>
      <diagonal/>
    </border>
    <border>
      <left style="thin">
        <color indexed="23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23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23"/>
      </left>
      <right style="thin">
        <color indexed="45"/>
      </right>
      <top style="medium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9"/>
      </top>
      <bottom/>
      <diagonal/>
    </border>
    <border>
      <left style="thin">
        <color indexed="45"/>
      </left>
      <right style="thin">
        <color indexed="45"/>
      </right>
      <top style="medium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medium">
        <color indexed="45"/>
      </top>
      <bottom/>
      <diagonal/>
    </border>
    <border>
      <left style="thin">
        <color indexed="45"/>
      </left>
      <right style="medium">
        <color indexed="45"/>
      </right>
      <top style="medium">
        <color indexed="45"/>
      </top>
      <bottom/>
      <diagonal/>
    </border>
    <border>
      <left/>
      <right style="medium">
        <color indexed="45"/>
      </right>
      <top/>
      <bottom style="medium">
        <color indexed="45"/>
      </bottom>
      <diagonal/>
    </border>
    <border>
      <left style="medium">
        <color indexed="45"/>
      </left>
      <right style="thin">
        <color indexed="45"/>
      </right>
      <top/>
      <bottom/>
      <diagonal/>
    </border>
    <border>
      <left style="medium">
        <color indexed="45"/>
      </left>
      <right style="thin">
        <color indexed="45"/>
      </right>
      <top/>
      <bottom style="medium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9"/>
      </top>
      <bottom/>
      <diagonal/>
    </border>
    <border>
      <left style="medium">
        <color indexed="45"/>
      </left>
      <right style="thin">
        <color indexed="45"/>
      </right>
      <top style="medium">
        <color indexed="45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center" vertical="center"/>
    </xf>
    <xf numFmtId="19" fontId="2" fillId="2" borderId="0" xfId="0" applyNumberFormat="1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166" fontId="1" fillId="2" borderId="2" xfId="0" applyNumberFormat="1" applyFont="1" applyFill="1" applyBorder="1" applyAlignment="1">
      <alignment vertical="center"/>
    </xf>
    <xf numFmtId="166" fontId="1" fillId="2" borderId="3" xfId="0" applyNumberFormat="1" applyFont="1" applyFill="1" applyBorder="1" applyAlignment="1">
      <alignment vertical="center"/>
    </xf>
    <xf numFmtId="166" fontId="1" fillId="2" borderId="4" xfId="0" applyNumberFormat="1" applyFont="1" applyFill="1" applyBorder="1" applyAlignment="1">
      <alignment vertical="center"/>
    </xf>
    <xf numFmtId="166" fontId="1" fillId="2" borderId="5" xfId="0" applyNumberFormat="1" applyFont="1" applyFill="1" applyBorder="1" applyAlignment="1">
      <alignment vertical="center"/>
    </xf>
    <xf numFmtId="166" fontId="1" fillId="2" borderId="2" xfId="0" applyNumberFormat="1" applyFont="1" applyFill="1" applyBorder="1" applyAlignment="1">
      <alignment horizontal="right" vertical="center"/>
    </xf>
    <xf numFmtId="166" fontId="1" fillId="2" borderId="4" xfId="0" applyNumberFormat="1" applyFont="1" applyFill="1" applyBorder="1" applyAlignment="1">
      <alignment horizontal="right" vertical="center"/>
    </xf>
    <xf numFmtId="166" fontId="1" fillId="2" borderId="6" xfId="0" applyNumberFormat="1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15" fontId="1" fillId="2" borderId="9" xfId="0" applyNumberFormat="1" applyFont="1" applyFill="1" applyBorder="1" applyAlignment="1">
      <alignment horizontal="center"/>
    </xf>
    <xf numFmtId="15" fontId="1" fillId="2" borderId="10" xfId="0" applyNumberFormat="1" applyFont="1" applyFill="1" applyBorder="1" applyAlignment="1">
      <alignment horizontal="center"/>
    </xf>
    <xf numFmtId="15" fontId="1" fillId="2" borderId="11" xfId="0" applyNumberFormat="1" applyFont="1" applyFill="1" applyBorder="1" applyAlignment="1">
      <alignment horizontal="center"/>
    </xf>
    <xf numFmtId="15" fontId="1" fillId="2" borderId="12" xfId="0" applyNumberFormat="1" applyFont="1" applyFill="1" applyBorder="1" applyAlignment="1">
      <alignment horizontal="center"/>
    </xf>
    <xf numFmtId="166" fontId="1" fillId="2" borderId="3" xfId="0" applyNumberFormat="1" applyFont="1" applyFill="1" applyBorder="1" applyAlignment="1">
      <alignment horizontal="right" vertical="center"/>
    </xf>
    <xf numFmtId="166" fontId="1" fillId="2" borderId="13" xfId="0" applyNumberFormat="1" applyFont="1" applyFill="1" applyBorder="1" applyAlignment="1">
      <alignment horizontal="right" vertical="center"/>
    </xf>
    <xf numFmtId="166" fontId="1" fillId="2" borderId="5" xfId="0" applyNumberFormat="1" applyFont="1" applyFill="1" applyBorder="1" applyAlignment="1">
      <alignment horizontal="right" vertical="center"/>
    </xf>
    <xf numFmtId="166" fontId="1" fillId="2" borderId="14" xfId="0" applyNumberFormat="1" applyFont="1" applyFill="1" applyBorder="1" applyAlignment="1">
      <alignment horizontal="right" vertical="center"/>
    </xf>
    <xf numFmtId="9" fontId="1" fillId="2" borderId="6" xfId="0" applyNumberFormat="1" applyFont="1" applyFill="1" applyBorder="1" applyAlignment="1">
      <alignment horizontal="right" vertical="center"/>
    </xf>
    <xf numFmtId="9" fontId="1" fillId="2" borderId="2" xfId="0" applyNumberFormat="1" applyFont="1" applyFill="1" applyBorder="1" applyAlignment="1">
      <alignment horizontal="right" vertical="center"/>
    </xf>
    <xf numFmtId="9" fontId="1" fillId="2" borderId="4" xfId="0" applyNumberFormat="1" applyFont="1" applyFill="1" applyBorder="1" applyAlignment="1">
      <alignment horizontal="right" vertical="center"/>
    </xf>
    <xf numFmtId="166" fontId="10" fillId="2" borderId="2" xfId="0" applyNumberFormat="1" applyFont="1" applyFill="1" applyBorder="1" applyAlignment="1">
      <alignment horizontal="right" vertical="center"/>
    </xf>
    <xf numFmtId="166" fontId="1" fillId="2" borderId="15" xfId="0" applyNumberFormat="1" applyFont="1" applyFill="1" applyBorder="1" applyAlignment="1">
      <alignment horizontal="right" vertical="center"/>
    </xf>
    <xf numFmtId="166" fontId="1" fillId="2" borderId="16" xfId="0" applyNumberFormat="1" applyFont="1" applyFill="1" applyBorder="1" applyAlignment="1">
      <alignment horizontal="right" vertical="center"/>
    </xf>
    <xf numFmtId="166" fontId="0" fillId="0" borderId="17" xfId="3" applyNumberFormat="1" applyFont="1" applyBorder="1" applyAlignment="1">
      <alignment wrapText="1"/>
    </xf>
    <xf numFmtId="167" fontId="0" fillId="2" borderId="0" xfId="2" applyNumberFormat="1" applyFont="1" applyFill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166" fontId="0" fillId="2" borderId="2" xfId="3" applyNumberFormat="1" applyFont="1" applyFill="1" applyBorder="1" applyAlignment="1">
      <alignment vertical="center"/>
    </xf>
    <xf numFmtId="9" fontId="10" fillId="2" borderId="2" xfId="3" applyFont="1" applyFill="1" applyBorder="1" applyAlignment="1">
      <alignment horizontal="right" vertical="center"/>
    </xf>
    <xf numFmtId="166" fontId="0" fillId="2" borderId="0" xfId="3" applyNumberFormat="1" applyFont="1" applyFill="1" applyAlignment="1">
      <alignment vertical="center"/>
    </xf>
    <xf numFmtId="166" fontId="0" fillId="2" borderId="2" xfId="3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9" fillId="2" borderId="0" xfId="1" applyFont="1" applyFill="1" applyBorder="1" applyAlignment="1" applyProtection="1">
      <alignment horizontal="center" vertical="center" wrapText="1"/>
    </xf>
    <xf numFmtId="0" fontId="8" fillId="4" borderId="0" xfId="0" applyFont="1" applyFill="1" applyAlignment="1">
      <alignment horizontal="center"/>
    </xf>
    <xf numFmtId="0" fontId="1" fillId="2" borderId="2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166" fontId="10" fillId="2" borderId="3" xfId="0" applyNumberFormat="1" applyFont="1" applyFill="1" applyBorder="1" applyAlignment="1">
      <alignment horizontal="right" vertical="center"/>
    </xf>
    <xf numFmtId="166" fontId="10" fillId="2" borderId="4" xfId="0" applyNumberFormat="1" applyFont="1" applyFill="1" applyBorder="1" applyAlignment="1">
      <alignment horizontal="right" vertical="center"/>
    </xf>
  </cellXfs>
  <cellStyles count="4">
    <cellStyle name="Hipervínculo" xfId="1" builtinId="8"/>
    <cellStyle name="Millares" xfId="2" builtinId="3"/>
    <cellStyle name="Normal" xfId="0" builtinId="0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4214" name="0 Imagen" descr="FASECOLDA.gif">
          <a:extLst>
            <a:ext uri="{FF2B5EF4-FFF2-40B4-BE49-F238E27FC236}">
              <a16:creationId xmlns:a16="http://schemas.microsoft.com/office/drawing/2014/main" id="{BF168BE0-1FC3-401B-8A1F-15230F8174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4215" name="Picture 5" descr="soat">
          <a:extLst>
            <a:ext uri="{FF2B5EF4-FFF2-40B4-BE49-F238E27FC236}">
              <a16:creationId xmlns:a16="http://schemas.microsoft.com/office/drawing/2014/main" id="{1A3A4447-A3E6-4C9E-8CBB-C7F001955C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647700</xdr:colOff>
      <xdr:row>5</xdr:row>
      <xdr:rowOff>19050</xdr:rowOff>
    </xdr:to>
    <xdr:pic>
      <xdr:nvPicPr>
        <xdr:cNvPr id="2164" name="Picture 2" descr="soat">
          <a:extLst>
            <a:ext uri="{FF2B5EF4-FFF2-40B4-BE49-F238E27FC236}">
              <a16:creationId xmlns:a16="http://schemas.microsoft.com/office/drawing/2014/main" id="{DDF03E34-1160-4AD1-BBEB-F93F2D8C73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2051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9819245-18F0-4C17-9C31-5A1F056E2D4F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510540</xdr:colOff>
      <xdr:row>5</xdr:row>
      <xdr:rowOff>19050</xdr:rowOff>
    </xdr:to>
    <xdr:pic>
      <xdr:nvPicPr>
        <xdr:cNvPr id="7283" name="Picture 1" descr="soat">
          <a:extLst>
            <a:ext uri="{FF2B5EF4-FFF2-40B4-BE49-F238E27FC236}">
              <a16:creationId xmlns:a16="http://schemas.microsoft.com/office/drawing/2014/main" id="{43A5FC11-B064-4F28-94DD-67F80C40A9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66675</xdr:colOff>
      <xdr:row>0</xdr:row>
      <xdr:rowOff>123825</xdr:rowOff>
    </xdr:from>
    <xdr:to>
      <xdr:col>9</xdr:col>
      <xdr:colOff>668655</xdr:colOff>
      <xdr:row>2</xdr:row>
      <xdr:rowOff>133350</xdr:rowOff>
    </xdr:to>
    <xdr:sp macro="" textlink="">
      <xdr:nvSpPr>
        <xdr:cNvPr id="7170" name="Text Box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0E2B7BD-B383-42EA-8C3E-9B54007A5271}"/>
            </a:ext>
          </a:extLst>
        </xdr:cNvPr>
        <xdr:cNvSpPr txBox="1">
          <a:spLocks noChangeArrowheads="1"/>
        </xdr:cNvSpPr>
      </xdr:nvSpPr>
      <xdr:spPr bwMode="auto">
        <a:xfrm>
          <a:off x="7648575" y="123825"/>
          <a:ext cx="1590675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showRowColHeaders="0" tabSelected="1" workbookViewId="0">
      <pane xSplit="11" ySplit="26" topLeftCell="L36" activePane="bottomRight" state="frozen"/>
      <selection pane="topRight" activeCell="L1" sqref="L1"/>
      <selection pane="bottomLeft" activeCell="A27" sqref="A27"/>
      <selection pane="bottomRight"/>
    </sheetView>
  </sheetViews>
  <sheetFormatPr baseColWidth="10" defaultColWidth="11.453125" defaultRowHeight="12.5" x14ac:dyDescent="0.25"/>
  <cols>
    <col min="1" max="1" width="12.7265625" style="1" customWidth="1"/>
    <col min="2" max="2" width="13.7265625" style="1" customWidth="1"/>
    <col min="3" max="3" width="8.7265625" style="1" customWidth="1"/>
    <col min="4" max="4" width="11.7265625" style="1" customWidth="1"/>
    <col min="5" max="5" width="16.54296875" style="1" customWidth="1"/>
    <col min="6" max="6" width="14.54296875" style="1" customWidth="1"/>
    <col min="7" max="7" width="20.7265625" style="1" customWidth="1"/>
    <col min="8" max="16384" width="11.453125" style="1"/>
  </cols>
  <sheetData>
    <row r="11" spans="2:8" ht="18" x14ac:dyDescent="0.4">
      <c r="B11" s="43" t="s">
        <v>18</v>
      </c>
      <c r="C11" s="43"/>
      <c r="D11" s="43"/>
      <c r="E11" s="43"/>
      <c r="F11" s="43"/>
      <c r="G11" s="43"/>
      <c r="H11" s="43"/>
    </row>
    <row r="12" spans="2:8" ht="18" x14ac:dyDescent="0.4">
      <c r="B12" s="43" t="s">
        <v>12</v>
      </c>
      <c r="C12" s="43"/>
      <c r="D12" s="43"/>
      <c r="E12" s="43"/>
      <c r="F12" s="43"/>
      <c r="G12" s="43"/>
      <c r="H12" s="43"/>
    </row>
    <row r="14" spans="2:8" ht="13" x14ac:dyDescent="0.3">
      <c r="B14" s="44"/>
      <c r="C14" s="44"/>
      <c r="D14" s="44"/>
      <c r="E14" s="44"/>
      <c r="F14" s="44"/>
      <c r="G14" s="44"/>
    </row>
    <row r="15" spans="2:8" ht="23" x14ac:dyDescent="0.5">
      <c r="B15" s="46" t="s">
        <v>4</v>
      </c>
      <c r="C15" s="46"/>
      <c r="D15" s="46"/>
      <c r="E15" s="46"/>
      <c r="F15" s="46"/>
      <c r="G15" s="46"/>
      <c r="H15" s="46"/>
    </row>
    <row r="16" spans="2:8" ht="36.75" customHeight="1" x14ac:dyDescent="0.25">
      <c r="B16" s="45" t="s">
        <v>19</v>
      </c>
      <c r="C16" s="45"/>
      <c r="D16" s="45"/>
      <c r="E16" s="45"/>
      <c r="F16" s="45"/>
      <c r="G16" s="45"/>
      <c r="H16" s="45"/>
    </row>
    <row r="17" spans="2:8" ht="38.25" customHeight="1" x14ac:dyDescent="0.25">
      <c r="B17" s="45" t="s">
        <v>20</v>
      </c>
      <c r="C17" s="45"/>
      <c r="D17" s="45"/>
      <c r="E17" s="45"/>
      <c r="F17" s="45"/>
      <c r="G17" s="45"/>
      <c r="H17" s="45"/>
    </row>
  </sheetData>
  <mergeCells count="6">
    <mergeCell ref="B11:H11"/>
    <mergeCell ref="B12:H12"/>
    <mergeCell ref="B14:G14"/>
    <mergeCell ref="B17:H17"/>
    <mergeCell ref="B16:H16"/>
    <mergeCell ref="B15:H15"/>
  </mergeCells>
  <phoneticPr fontId="4" type="noConversion"/>
  <hyperlinks>
    <hyperlink ref="B16:G16" location="CORRIENTES!A1" display="PRIMAS EMITIDAS TRIMESTRALMENTE POR COMPAÑÍAS A PRECIOS CORRIENTES" xr:uid="{00000000-0004-0000-0000-000000000000}"/>
    <hyperlink ref="B17:G17" location="CONSTANTES!A1" display="PRIMAS EMITIDAS TRIMESTRALMENTE POR COMPAÑÍAS A PRECIOS CONSTANTES (2007=100)" xr:uid="{00000000-0004-0000-0000-000001000000}"/>
    <hyperlink ref="B17:H17" location="ANUALES!A1" display="CIFRAS ANUALES POR COMPAÑÍAS" xr:uid="{00000000-0004-0000-0000-000002000000}"/>
    <hyperlink ref="B16:H16" location="TRIMESTRALES!A1" display="CIFRAS TRIMESTRALES POR COMPAÑÍAS" xr:uid="{00000000-0004-0000-0000-000003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autoPageBreaks="0"/>
  </sheetPr>
  <dimension ref="A1:IV116"/>
  <sheetViews>
    <sheetView zoomScale="90" workbookViewId="0">
      <pane xSplit="2" ySplit="12" topLeftCell="C96" activePane="bottomRight" state="frozen"/>
      <selection activeCell="C13" sqref="C13"/>
      <selection pane="topRight" activeCell="C13" sqref="C13"/>
      <selection pane="bottomLeft" activeCell="C13" sqref="C13"/>
      <selection pane="bottomRight" activeCell="C8" sqref="C8"/>
    </sheetView>
  </sheetViews>
  <sheetFormatPr baseColWidth="10" defaultColWidth="11.453125" defaultRowHeight="12.5" x14ac:dyDescent="0.25"/>
  <cols>
    <col min="1" max="1" width="10.7265625" style="4" customWidth="1"/>
    <col min="2" max="2" width="12.7265625" style="4" customWidth="1"/>
    <col min="3" max="11" width="14.7265625" style="4" customWidth="1"/>
    <col min="12" max="13" width="14.7265625" style="4" bestFit="1" customWidth="1"/>
    <col min="14" max="14" width="15.26953125" style="4" customWidth="1"/>
    <col min="15" max="16" width="15.453125" style="4" bestFit="1" customWidth="1"/>
    <col min="17" max="17" width="15.90625" style="4" bestFit="1" customWidth="1"/>
    <col min="18" max="18" width="14.54296875" style="4" bestFit="1" customWidth="1"/>
    <col min="19" max="16384" width="11.4531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ht="13" x14ac:dyDescent="0.25">
      <c r="C6" s="10" t="s">
        <v>16</v>
      </c>
      <c r="D6" s="11"/>
      <c r="E6" s="11"/>
      <c r="F6" s="11"/>
      <c r="G6" s="11"/>
      <c r="H6" s="11"/>
      <c r="I6" s="11"/>
    </row>
    <row r="7" spans="1:256" s="2" customFormat="1" ht="13" x14ac:dyDescent="0.25">
      <c r="C7" s="10" t="s">
        <v>15</v>
      </c>
      <c r="D7" s="11"/>
      <c r="E7" s="11"/>
      <c r="F7" s="11"/>
      <c r="G7" s="11"/>
      <c r="H7" s="11"/>
      <c r="I7" s="11"/>
      <c r="J7" s="1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5"/>
      <c r="CD7" s="55"/>
      <c r="CE7" s="55"/>
      <c r="CF7" s="55"/>
      <c r="CG7" s="55"/>
      <c r="CH7" s="55"/>
      <c r="CI7" s="55"/>
      <c r="CJ7" s="55"/>
      <c r="CK7" s="55"/>
      <c r="CL7" s="55"/>
      <c r="CM7" s="55"/>
      <c r="CN7" s="55"/>
      <c r="CO7" s="55"/>
      <c r="CP7" s="55"/>
      <c r="CQ7" s="55"/>
      <c r="CR7" s="55"/>
      <c r="CS7" s="55"/>
      <c r="CT7" s="55"/>
      <c r="CU7" s="55"/>
      <c r="CV7" s="55"/>
      <c r="CW7" s="55"/>
      <c r="CX7" s="55"/>
      <c r="CY7" s="55"/>
      <c r="CZ7" s="55"/>
      <c r="DA7" s="55"/>
      <c r="DB7" s="55"/>
      <c r="DC7" s="55"/>
      <c r="DD7" s="55"/>
      <c r="DE7" s="55"/>
      <c r="DF7" s="55"/>
      <c r="DG7" s="55"/>
      <c r="DH7" s="55"/>
      <c r="DI7" s="55"/>
      <c r="DJ7" s="55"/>
      <c r="DK7" s="55"/>
      <c r="DL7" s="55"/>
      <c r="DM7" s="55"/>
      <c r="DN7" s="55"/>
      <c r="DO7" s="55"/>
      <c r="DP7" s="55"/>
      <c r="DQ7" s="55"/>
      <c r="DR7" s="55"/>
      <c r="DS7" s="55"/>
      <c r="DT7" s="55"/>
      <c r="DU7" s="55"/>
      <c r="DV7" s="55"/>
      <c r="DW7" s="55"/>
      <c r="DX7" s="55"/>
      <c r="DY7" s="55"/>
      <c r="DZ7" s="55"/>
      <c r="EA7" s="55"/>
      <c r="EB7" s="55"/>
      <c r="EC7" s="55"/>
      <c r="ED7" s="55"/>
      <c r="EE7" s="55"/>
      <c r="EF7" s="55"/>
      <c r="EG7" s="55"/>
      <c r="EH7" s="55"/>
      <c r="EI7" s="55"/>
      <c r="EJ7" s="55"/>
      <c r="EK7" s="55"/>
      <c r="EL7" s="55"/>
      <c r="EM7" s="55"/>
      <c r="EN7" s="55"/>
      <c r="EO7" s="55"/>
      <c r="EP7" s="55"/>
      <c r="EQ7" s="55"/>
      <c r="ER7" s="55"/>
      <c r="ES7" s="55"/>
      <c r="ET7" s="55"/>
      <c r="EU7" s="55"/>
      <c r="EV7" s="55"/>
      <c r="EW7" s="55"/>
      <c r="EX7" s="55"/>
      <c r="EY7" s="55"/>
      <c r="EZ7" s="55"/>
      <c r="FA7" s="55"/>
      <c r="FB7" s="55"/>
      <c r="FC7" s="55"/>
      <c r="FD7" s="55"/>
      <c r="FE7" s="55"/>
      <c r="FF7" s="55"/>
      <c r="FG7" s="55"/>
      <c r="FH7" s="55"/>
      <c r="FI7" s="55"/>
      <c r="FJ7" s="55"/>
      <c r="FK7" s="55"/>
      <c r="FL7" s="55"/>
      <c r="FM7" s="55"/>
      <c r="FN7" s="55"/>
      <c r="FO7" s="55"/>
      <c r="FP7" s="55"/>
      <c r="FQ7" s="55"/>
      <c r="FR7" s="55"/>
      <c r="FS7" s="55"/>
      <c r="FT7" s="55"/>
      <c r="FU7" s="55"/>
      <c r="FV7" s="55"/>
      <c r="FW7" s="55"/>
      <c r="FX7" s="55"/>
      <c r="FY7" s="55"/>
      <c r="FZ7" s="55"/>
      <c r="GA7" s="55"/>
      <c r="GB7" s="55"/>
      <c r="GC7" s="55"/>
      <c r="GD7" s="55"/>
      <c r="GE7" s="55"/>
      <c r="GF7" s="55"/>
      <c r="GG7" s="55"/>
      <c r="GH7" s="55"/>
      <c r="GI7" s="55"/>
      <c r="GJ7" s="55"/>
      <c r="GK7" s="55"/>
      <c r="GL7" s="55"/>
      <c r="GM7" s="55"/>
      <c r="GN7" s="55"/>
      <c r="GO7" s="55"/>
      <c r="GP7" s="55"/>
      <c r="GQ7" s="55"/>
      <c r="GR7" s="55"/>
      <c r="GS7" s="55"/>
      <c r="GT7" s="55"/>
      <c r="GU7" s="55"/>
      <c r="GV7" s="55"/>
      <c r="GW7" s="55"/>
      <c r="GX7" s="55"/>
      <c r="GY7" s="55"/>
      <c r="GZ7" s="55"/>
      <c r="HA7" s="55"/>
      <c r="HB7" s="55"/>
      <c r="HC7" s="55"/>
      <c r="HD7" s="55"/>
      <c r="HE7" s="55"/>
      <c r="HF7" s="55"/>
      <c r="HG7" s="55"/>
      <c r="HH7" s="55"/>
      <c r="HI7" s="55"/>
      <c r="HJ7" s="55"/>
      <c r="HK7" s="55"/>
      <c r="HL7" s="55"/>
      <c r="HM7" s="55"/>
      <c r="HN7" s="55"/>
      <c r="HO7" s="55"/>
      <c r="HP7" s="55"/>
      <c r="HQ7" s="55"/>
      <c r="HR7" s="55"/>
      <c r="HS7" s="55"/>
      <c r="HT7" s="55"/>
      <c r="HU7" s="55"/>
      <c r="HV7" s="55"/>
      <c r="HW7" s="55"/>
      <c r="HX7" s="55"/>
      <c r="HY7" s="55"/>
      <c r="HZ7" s="55"/>
      <c r="IA7" s="55"/>
      <c r="IB7" s="55"/>
      <c r="IC7" s="55"/>
      <c r="ID7" s="55"/>
      <c r="IE7" s="55"/>
      <c r="IF7" s="55"/>
      <c r="IG7" s="55"/>
      <c r="IH7" s="55"/>
      <c r="II7" s="55"/>
      <c r="IJ7" s="55"/>
      <c r="IK7" s="55"/>
      <c r="IL7" s="55"/>
      <c r="IM7" s="55"/>
      <c r="IN7" s="55"/>
      <c r="IO7" s="55"/>
      <c r="IP7" s="55"/>
      <c r="IQ7" s="55"/>
      <c r="IR7" s="55"/>
      <c r="IS7" s="55"/>
      <c r="IT7" s="55"/>
      <c r="IU7" s="55"/>
      <c r="IV7" s="55"/>
    </row>
    <row r="8" spans="1:256" s="2" customFormat="1" ht="13" x14ac:dyDescent="0.25">
      <c r="C8" s="10" t="s">
        <v>17</v>
      </c>
      <c r="D8" s="11"/>
      <c r="E8" s="11"/>
      <c r="F8" s="11"/>
      <c r="G8" s="11"/>
      <c r="H8" s="11"/>
      <c r="I8" s="11"/>
      <c r="J8" s="1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5"/>
      <c r="CD8" s="55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55"/>
      <c r="CQ8" s="55"/>
      <c r="CR8" s="55"/>
      <c r="CS8" s="55"/>
      <c r="CT8" s="55"/>
      <c r="CU8" s="55"/>
      <c r="CV8" s="55"/>
      <c r="CW8" s="55"/>
      <c r="CX8" s="55"/>
      <c r="CY8" s="55"/>
      <c r="CZ8" s="55"/>
      <c r="DA8" s="55"/>
      <c r="DB8" s="55"/>
      <c r="DC8" s="55"/>
      <c r="DD8" s="55"/>
      <c r="DE8" s="55"/>
      <c r="DF8" s="55"/>
      <c r="DG8" s="55"/>
      <c r="DH8" s="55"/>
      <c r="DI8" s="55"/>
      <c r="DJ8" s="55"/>
      <c r="DK8" s="55"/>
      <c r="DL8" s="55"/>
      <c r="DM8" s="55"/>
      <c r="DN8" s="55"/>
      <c r="DO8" s="55"/>
      <c r="DP8" s="55"/>
      <c r="DQ8" s="55"/>
      <c r="DR8" s="55"/>
      <c r="DS8" s="55"/>
      <c r="DT8" s="55"/>
      <c r="DU8" s="55"/>
      <c r="DV8" s="55"/>
      <c r="DW8" s="55"/>
      <c r="DX8" s="55"/>
      <c r="DY8" s="55"/>
      <c r="DZ8" s="55"/>
      <c r="EA8" s="55"/>
      <c r="EB8" s="55"/>
      <c r="EC8" s="55"/>
      <c r="ED8" s="55"/>
      <c r="EE8" s="55"/>
      <c r="EF8" s="55"/>
      <c r="EG8" s="55"/>
      <c r="EH8" s="55"/>
      <c r="EI8" s="55"/>
      <c r="EJ8" s="55"/>
      <c r="EK8" s="55"/>
      <c r="EL8" s="55"/>
      <c r="EM8" s="55"/>
      <c r="EN8" s="55"/>
      <c r="EO8" s="55"/>
      <c r="EP8" s="55"/>
      <c r="EQ8" s="55"/>
      <c r="ER8" s="55"/>
      <c r="ES8" s="55"/>
      <c r="ET8" s="55"/>
      <c r="EU8" s="55"/>
      <c r="EV8" s="55"/>
      <c r="EW8" s="55"/>
      <c r="EX8" s="55"/>
      <c r="EY8" s="55"/>
      <c r="EZ8" s="55"/>
      <c r="FA8" s="55"/>
      <c r="FB8" s="55"/>
      <c r="FC8" s="55"/>
      <c r="FD8" s="55"/>
      <c r="FE8" s="55"/>
      <c r="FF8" s="55"/>
      <c r="FG8" s="55"/>
      <c r="FH8" s="55"/>
      <c r="FI8" s="55"/>
      <c r="FJ8" s="55"/>
      <c r="FK8" s="55"/>
      <c r="FL8" s="55"/>
      <c r="FM8" s="55"/>
      <c r="FN8" s="55"/>
      <c r="FO8" s="55"/>
      <c r="FP8" s="55"/>
      <c r="FQ8" s="55"/>
      <c r="FR8" s="55"/>
      <c r="FS8" s="55"/>
      <c r="FT8" s="55"/>
      <c r="FU8" s="55"/>
      <c r="FV8" s="55"/>
      <c r="FW8" s="55"/>
      <c r="FX8" s="55"/>
      <c r="FY8" s="55"/>
      <c r="FZ8" s="55"/>
      <c r="GA8" s="55"/>
      <c r="GB8" s="55"/>
      <c r="GC8" s="55"/>
      <c r="GD8" s="55"/>
      <c r="GE8" s="55"/>
      <c r="GF8" s="55"/>
      <c r="GG8" s="55"/>
      <c r="GH8" s="55"/>
      <c r="GI8" s="55"/>
      <c r="GJ8" s="55"/>
      <c r="GK8" s="55"/>
      <c r="GL8" s="55"/>
      <c r="GM8" s="55"/>
      <c r="GN8" s="55"/>
      <c r="GO8" s="55"/>
      <c r="GP8" s="55"/>
      <c r="GQ8" s="55"/>
      <c r="GR8" s="55"/>
      <c r="GS8" s="55"/>
      <c r="GT8" s="55"/>
      <c r="GU8" s="55"/>
      <c r="GV8" s="55"/>
      <c r="GW8" s="55"/>
      <c r="GX8" s="55"/>
      <c r="GY8" s="55"/>
      <c r="GZ8" s="55"/>
      <c r="HA8" s="55"/>
      <c r="HB8" s="55"/>
      <c r="HC8" s="55"/>
      <c r="HD8" s="55"/>
      <c r="HE8" s="55"/>
      <c r="HF8" s="55"/>
      <c r="HG8" s="55"/>
      <c r="HH8" s="55"/>
      <c r="HI8" s="55"/>
      <c r="HJ8" s="55"/>
      <c r="HK8" s="55"/>
      <c r="HL8" s="55"/>
      <c r="HM8" s="55"/>
      <c r="HN8" s="55"/>
      <c r="HO8" s="55"/>
      <c r="HP8" s="55"/>
      <c r="HQ8" s="55"/>
      <c r="HR8" s="55"/>
      <c r="HS8" s="55"/>
      <c r="HT8" s="55"/>
      <c r="HU8" s="55"/>
      <c r="HV8" s="55"/>
      <c r="HW8" s="55"/>
      <c r="HX8" s="55"/>
      <c r="HY8" s="55"/>
      <c r="HZ8" s="55"/>
      <c r="IA8" s="55"/>
      <c r="IB8" s="55"/>
      <c r="IC8" s="55"/>
      <c r="ID8" s="55"/>
      <c r="IE8" s="55"/>
      <c r="IF8" s="55"/>
      <c r="IG8" s="55"/>
      <c r="IH8" s="55"/>
      <c r="II8" s="55"/>
      <c r="IJ8" s="55"/>
      <c r="IK8" s="55"/>
      <c r="IL8" s="55"/>
      <c r="IM8" s="55"/>
      <c r="IN8" s="55"/>
      <c r="IO8" s="55"/>
      <c r="IP8" s="55"/>
      <c r="IQ8" s="55"/>
      <c r="IR8" s="55"/>
      <c r="IS8" s="55"/>
      <c r="IT8" s="55"/>
      <c r="IU8" s="55"/>
      <c r="IV8" s="55"/>
    </row>
    <row r="9" spans="1:256" s="2" customFormat="1" ht="1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ht="13" x14ac:dyDescent="0.25">
      <c r="A10" s="3"/>
      <c r="B10" s="3"/>
      <c r="C10" s="3"/>
      <c r="D10" s="3"/>
      <c r="E10" s="3"/>
      <c r="F10" s="3"/>
      <c r="G10" s="3"/>
      <c r="H10" s="5"/>
      <c r="I10" s="6"/>
      <c r="J10" s="7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9.5" customHeight="1" x14ac:dyDescent="0.25">
      <c r="A11" s="52" t="s">
        <v>2</v>
      </c>
      <c r="B11" s="52" t="s">
        <v>3</v>
      </c>
      <c r="C11" s="53" t="s">
        <v>0</v>
      </c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</row>
    <row r="12" spans="1:256" s="2" customFormat="1" ht="33" customHeight="1" x14ac:dyDescent="0.25">
      <c r="A12" s="52"/>
      <c r="B12" s="52"/>
      <c r="C12" s="8" t="s">
        <v>21</v>
      </c>
      <c r="D12" s="8" t="s">
        <v>26</v>
      </c>
      <c r="E12" s="8" t="s">
        <v>22</v>
      </c>
      <c r="F12" s="8" t="s">
        <v>23</v>
      </c>
      <c r="G12" s="8" t="s">
        <v>5</v>
      </c>
      <c r="H12" s="8" t="s">
        <v>27</v>
      </c>
      <c r="I12" s="8" t="s">
        <v>6</v>
      </c>
      <c r="J12" s="8" t="s">
        <v>7</v>
      </c>
      <c r="K12" s="8" t="s">
        <v>24</v>
      </c>
      <c r="L12" s="8" t="s">
        <v>8</v>
      </c>
      <c r="M12" s="8" t="s">
        <v>9</v>
      </c>
      <c r="N12" s="8" t="s">
        <v>25</v>
      </c>
      <c r="O12" s="8" t="s">
        <v>1</v>
      </c>
      <c r="P12" s="8" t="s">
        <v>11</v>
      </c>
      <c r="Q12" s="9" t="s">
        <v>10</v>
      </c>
    </row>
    <row r="13" spans="1:256" x14ac:dyDescent="0.25">
      <c r="A13" s="47">
        <v>1998</v>
      </c>
      <c r="B13" s="22">
        <v>35885</v>
      </c>
      <c r="C13" s="18">
        <v>1.4874832602211081</v>
      </c>
      <c r="D13" s="18">
        <v>0.41266738403457737</v>
      </c>
      <c r="E13" s="18" t="s">
        <v>13</v>
      </c>
      <c r="F13" s="18" t="s">
        <v>13</v>
      </c>
      <c r="G13" s="18">
        <v>0.36800391294242862</v>
      </c>
      <c r="H13" s="18" t="s">
        <v>13</v>
      </c>
      <c r="I13" s="18">
        <v>0.87517339596679022</v>
      </c>
      <c r="J13" s="18">
        <v>538.44537738557358</v>
      </c>
      <c r="K13" s="18">
        <v>0.41163788783199329</v>
      </c>
      <c r="L13" s="18">
        <v>0.39188381246387838</v>
      </c>
      <c r="M13" s="18">
        <v>0.19531173885302525</v>
      </c>
      <c r="N13" s="18">
        <v>1.1375136506547534</v>
      </c>
      <c r="O13" s="18">
        <v>0.48009422635636601</v>
      </c>
      <c r="P13" s="18">
        <v>0.40012093108234964</v>
      </c>
      <c r="Q13" s="27">
        <v>0.64084107032713655</v>
      </c>
    </row>
    <row r="14" spans="1:256" x14ac:dyDescent="0.25">
      <c r="A14" s="48"/>
      <c r="B14" s="23">
        <f t="shared" ref="B14:B56" si="0">EOMONTH(B13,3)</f>
        <v>35976</v>
      </c>
      <c r="C14" s="16">
        <v>1.2327386443153658</v>
      </c>
      <c r="D14" s="16">
        <v>0.47088878234898113</v>
      </c>
      <c r="E14" s="16" t="s">
        <v>13</v>
      </c>
      <c r="F14" s="16" t="s">
        <v>13</v>
      </c>
      <c r="G14" s="16">
        <v>0.40837021818833213</v>
      </c>
      <c r="H14" s="16" t="s">
        <v>13</v>
      </c>
      <c r="I14" s="16">
        <v>0.84898695575770833</v>
      </c>
      <c r="J14" s="16">
        <v>174.22674558012903</v>
      </c>
      <c r="K14" s="16">
        <v>0.25782200020592994</v>
      </c>
      <c r="L14" s="16">
        <v>0.38140754374444757</v>
      </c>
      <c r="M14" s="16">
        <v>0.34945512495885345</v>
      </c>
      <c r="N14" s="16">
        <v>0.94012353002634574</v>
      </c>
      <c r="O14" s="16">
        <v>0.41092778312559425</v>
      </c>
      <c r="P14" s="16">
        <v>0.38561777379841494</v>
      </c>
      <c r="Q14" s="26">
        <v>0.60672711138064506</v>
      </c>
    </row>
    <row r="15" spans="1:256" x14ac:dyDescent="0.25">
      <c r="A15" s="48"/>
      <c r="B15" s="23">
        <f t="shared" si="0"/>
        <v>36068</v>
      </c>
      <c r="C15" s="16">
        <v>1.2125308181942709</v>
      </c>
      <c r="D15" s="16">
        <v>0.42702348252536709</v>
      </c>
      <c r="E15" s="16" t="s">
        <v>13</v>
      </c>
      <c r="F15" s="16" t="s">
        <v>13</v>
      </c>
      <c r="G15" s="16">
        <v>0.23704810173242599</v>
      </c>
      <c r="H15" s="16" t="s">
        <v>13</v>
      </c>
      <c r="I15" s="16">
        <v>0.91065759487100817</v>
      </c>
      <c r="J15" s="16">
        <v>128.28204632587719</v>
      </c>
      <c r="K15" s="16">
        <v>0.42284591053593279</v>
      </c>
      <c r="L15" s="16">
        <v>0.41439702836047998</v>
      </c>
      <c r="M15" s="16">
        <v>0.48155465982949724</v>
      </c>
      <c r="N15" s="16">
        <v>0.81744014148350441</v>
      </c>
      <c r="O15" s="16">
        <v>0.35664856196351447</v>
      </c>
      <c r="P15" s="16">
        <v>0.35688362866577583</v>
      </c>
      <c r="Q15" s="26">
        <v>0.54171215148284102</v>
      </c>
    </row>
    <row r="16" spans="1:256" ht="13" thickBot="1" x14ac:dyDescent="0.3">
      <c r="A16" s="49"/>
      <c r="B16" s="24">
        <f t="shared" si="0"/>
        <v>36160</v>
      </c>
      <c r="C16" s="17">
        <v>1.1214368700463169</v>
      </c>
      <c r="D16" s="17">
        <v>0.42281970375804517</v>
      </c>
      <c r="E16" s="17" t="s">
        <v>13</v>
      </c>
      <c r="F16" s="17" t="s">
        <v>13</v>
      </c>
      <c r="G16" s="17">
        <v>0.24281726829971209</v>
      </c>
      <c r="H16" s="17" t="s">
        <v>13</v>
      </c>
      <c r="I16" s="17">
        <v>0.97391015422163096</v>
      </c>
      <c r="J16" s="17">
        <v>77.955225747036351</v>
      </c>
      <c r="K16" s="17">
        <v>0.40738805059892108</v>
      </c>
      <c r="L16" s="17">
        <v>0.40421183265548072</v>
      </c>
      <c r="M16" s="17">
        <v>0.68408982486489622</v>
      </c>
      <c r="N16" s="17">
        <v>0.77778110417652047</v>
      </c>
      <c r="O16" s="17">
        <v>0.31287140718386147</v>
      </c>
      <c r="P16" s="17">
        <v>0.32781330998707736</v>
      </c>
      <c r="Q16" s="28">
        <v>0.51057484777984052</v>
      </c>
    </row>
    <row r="17" spans="1:17" x14ac:dyDescent="0.25">
      <c r="A17" s="47">
        <v>1999</v>
      </c>
      <c r="B17" s="25">
        <f t="shared" si="0"/>
        <v>36250</v>
      </c>
      <c r="C17" s="18">
        <v>0.96199165378248386</v>
      </c>
      <c r="D17" s="18">
        <v>0.37872250365591537</v>
      </c>
      <c r="E17" s="18" t="s">
        <v>13</v>
      </c>
      <c r="F17" s="18" t="s">
        <v>13</v>
      </c>
      <c r="G17" s="18">
        <v>0.31184286836180247</v>
      </c>
      <c r="H17" s="18" t="s">
        <v>13</v>
      </c>
      <c r="I17" s="18">
        <v>0.92051185697196525</v>
      </c>
      <c r="J17" s="18">
        <v>1.2149984295896887</v>
      </c>
      <c r="K17" s="18">
        <v>0.60635876115289922</v>
      </c>
      <c r="L17" s="18">
        <v>0.46890024436841343</v>
      </c>
      <c r="M17" s="18">
        <v>0.89420525338202594</v>
      </c>
      <c r="N17" s="18">
        <v>0.59152818712967126</v>
      </c>
      <c r="O17" s="18">
        <v>0.25305402065577837</v>
      </c>
      <c r="P17" s="18">
        <v>0.63059344570459275</v>
      </c>
      <c r="Q17" s="27">
        <v>0.57903244330071701</v>
      </c>
    </row>
    <row r="18" spans="1:17" x14ac:dyDescent="0.25">
      <c r="A18" s="48"/>
      <c r="B18" s="23">
        <f t="shared" si="0"/>
        <v>36341</v>
      </c>
      <c r="C18" s="16">
        <v>0.70343222414934403</v>
      </c>
      <c r="D18" s="16">
        <v>0.37088759176422292</v>
      </c>
      <c r="E18" s="16" t="s">
        <v>13</v>
      </c>
      <c r="F18" s="16" t="s">
        <v>13</v>
      </c>
      <c r="G18" s="16">
        <v>0.3418596302313191</v>
      </c>
      <c r="H18" s="16" t="s">
        <v>13</v>
      </c>
      <c r="I18" s="16">
        <v>0.8761069389972741</v>
      </c>
      <c r="J18" s="16">
        <v>1.1245759760712553</v>
      </c>
      <c r="K18" s="16">
        <v>0.61349765709720683</v>
      </c>
      <c r="L18" s="16">
        <v>0.40609435305908742</v>
      </c>
      <c r="M18" s="16">
        <v>0.90186537724186921</v>
      </c>
      <c r="N18" s="16">
        <v>0.56107833546084873</v>
      </c>
      <c r="O18" s="16">
        <v>0.25395760970618053</v>
      </c>
      <c r="P18" s="16">
        <v>0.5987507409906202</v>
      </c>
      <c r="Q18" s="26">
        <v>0.55019879604382738</v>
      </c>
    </row>
    <row r="19" spans="1:17" x14ac:dyDescent="0.25">
      <c r="A19" s="48"/>
      <c r="B19" s="23">
        <f t="shared" si="0"/>
        <v>36433</v>
      </c>
      <c r="C19" s="16">
        <v>0.65140071143102452</v>
      </c>
      <c r="D19" s="16">
        <v>0.37126341717448058</v>
      </c>
      <c r="E19" s="16" t="s">
        <v>13</v>
      </c>
      <c r="F19" s="16" t="s">
        <v>13</v>
      </c>
      <c r="G19" s="16">
        <v>0.32663361616708431</v>
      </c>
      <c r="H19" s="16" t="s">
        <v>13</v>
      </c>
      <c r="I19" s="16">
        <v>0.91768162401876441</v>
      </c>
      <c r="J19" s="16">
        <v>1.0429147913096315</v>
      </c>
      <c r="K19" s="16">
        <v>0.71307233515486468</v>
      </c>
      <c r="L19" s="16">
        <v>0.34253787345982711</v>
      </c>
      <c r="M19" s="16">
        <v>0.65876967487014604</v>
      </c>
      <c r="N19" s="16">
        <v>0.45188199396757922</v>
      </c>
      <c r="O19" s="16">
        <v>0.2510400202081185</v>
      </c>
      <c r="P19" s="16">
        <v>0.84089185113515952</v>
      </c>
      <c r="Q19" s="26">
        <v>0.55130172780329167</v>
      </c>
    </row>
    <row r="20" spans="1:17" ht="13" thickBot="1" x14ac:dyDescent="0.3">
      <c r="A20" s="49"/>
      <c r="B20" s="24">
        <f t="shared" si="0"/>
        <v>36525</v>
      </c>
      <c r="C20" s="17">
        <v>0.58010470507180445</v>
      </c>
      <c r="D20" s="17">
        <v>0.37004437770287063</v>
      </c>
      <c r="E20" s="17" t="s">
        <v>13</v>
      </c>
      <c r="F20" s="17" t="s">
        <v>13</v>
      </c>
      <c r="G20" s="17">
        <v>0.29295380843399088</v>
      </c>
      <c r="H20" s="17" t="s">
        <v>13</v>
      </c>
      <c r="I20" s="17">
        <v>0.92472110060656543</v>
      </c>
      <c r="J20" s="17">
        <v>0.91997648258451714</v>
      </c>
      <c r="K20" s="17">
        <v>0.74696900987610182</v>
      </c>
      <c r="L20" s="17">
        <v>0.31979849589706821</v>
      </c>
      <c r="M20" s="17">
        <v>0.92418084282469937</v>
      </c>
      <c r="N20" s="17">
        <v>0.44297959736234233</v>
      </c>
      <c r="O20" s="17">
        <v>0.22910919732076074</v>
      </c>
      <c r="P20" s="17">
        <v>0.81736755519629034</v>
      </c>
      <c r="Q20" s="28">
        <v>0.51154496063665689</v>
      </c>
    </row>
    <row r="21" spans="1:17" x14ac:dyDescent="0.25">
      <c r="A21" s="47">
        <v>2000</v>
      </c>
      <c r="B21" s="25">
        <f t="shared" si="0"/>
        <v>36616</v>
      </c>
      <c r="C21" s="18">
        <v>0.39363994027798033</v>
      </c>
      <c r="D21" s="18">
        <v>0.50990869980804943</v>
      </c>
      <c r="E21" s="18" t="s">
        <v>13</v>
      </c>
      <c r="F21" s="18" t="s">
        <v>13</v>
      </c>
      <c r="G21" s="18">
        <v>0.23138623503877609</v>
      </c>
      <c r="H21" s="18" t="s">
        <v>13</v>
      </c>
      <c r="I21" s="18">
        <v>0.89129374688629226</v>
      </c>
      <c r="J21" s="18">
        <v>0.91856172717206208</v>
      </c>
      <c r="K21" s="18">
        <v>0.72630838889341665</v>
      </c>
      <c r="L21" s="18">
        <v>0.34281066331565963</v>
      </c>
      <c r="M21" s="18">
        <v>1.3665042759504373</v>
      </c>
      <c r="N21" s="18">
        <v>0.55567425874800402</v>
      </c>
      <c r="O21" s="18">
        <v>0.21575721856925514</v>
      </c>
      <c r="P21" s="18">
        <v>0.53000031450046348</v>
      </c>
      <c r="Q21" s="27">
        <v>0.41851934908832178</v>
      </c>
    </row>
    <row r="22" spans="1:17" x14ac:dyDescent="0.25">
      <c r="A22" s="48"/>
      <c r="B22" s="23">
        <f t="shared" si="0"/>
        <v>36707</v>
      </c>
      <c r="C22" s="16">
        <v>0.42346931416299455</v>
      </c>
      <c r="D22" s="16">
        <v>0.33262972542330471</v>
      </c>
      <c r="E22" s="16" t="s">
        <v>13</v>
      </c>
      <c r="F22" s="16" t="s">
        <v>13</v>
      </c>
      <c r="G22" s="16">
        <v>0.24418129223747212</v>
      </c>
      <c r="H22" s="16" t="s">
        <v>13</v>
      </c>
      <c r="I22" s="16">
        <v>0.67737549857580848</v>
      </c>
      <c r="J22" s="16">
        <v>0.54030275706618935</v>
      </c>
      <c r="K22" s="16">
        <v>0.95539869372370179</v>
      </c>
      <c r="L22" s="16">
        <v>0.29162947531004235</v>
      </c>
      <c r="M22" s="16">
        <v>1.0623301302963168</v>
      </c>
      <c r="N22" s="16">
        <v>0.5482058828519889</v>
      </c>
      <c r="O22" s="16">
        <v>0.22152286353737419</v>
      </c>
      <c r="P22" s="16">
        <v>0.4630804554298249</v>
      </c>
      <c r="Q22" s="26">
        <v>0.36572379242387737</v>
      </c>
    </row>
    <row r="23" spans="1:17" x14ac:dyDescent="0.25">
      <c r="A23" s="48"/>
      <c r="B23" s="23">
        <f t="shared" si="0"/>
        <v>36799</v>
      </c>
      <c r="C23" s="16">
        <v>0.43177885368178076</v>
      </c>
      <c r="D23" s="16">
        <v>0.4048482160437018</v>
      </c>
      <c r="E23" s="16" t="s">
        <v>13</v>
      </c>
      <c r="F23" s="16" t="s">
        <v>13</v>
      </c>
      <c r="G23" s="16">
        <v>0.2524559203384748</v>
      </c>
      <c r="H23" s="16" t="s">
        <v>13</v>
      </c>
      <c r="I23" s="16">
        <v>0.75020512165819242</v>
      </c>
      <c r="J23" s="16">
        <v>0.48324057373362378</v>
      </c>
      <c r="K23" s="16">
        <v>0.8214253807412879</v>
      </c>
      <c r="L23" s="16">
        <v>0.30179749822720542</v>
      </c>
      <c r="M23" s="16">
        <v>1.1084191530071799</v>
      </c>
      <c r="N23" s="16">
        <v>0.5450131555274238</v>
      </c>
      <c r="O23" s="16">
        <v>0.21604240300249997</v>
      </c>
      <c r="P23" s="16">
        <v>0.40894082148361627</v>
      </c>
      <c r="Q23" s="26">
        <v>0.37328009744308405</v>
      </c>
    </row>
    <row r="24" spans="1:17" ht="13" thickBot="1" x14ac:dyDescent="0.3">
      <c r="A24" s="49"/>
      <c r="B24" s="24">
        <f t="shared" si="0"/>
        <v>36891</v>
      </c>
      <c r="C24" s="17">
        <v>0.41480091202092434</v>
      </c>
      <c r="D24" s="17">
        <v>0.4763111682431404</v>
      </c>
      <c r="E24" s="17" t="s">
        <v>13</v>
      </c>
      <c r="F24" s="17" t="s">
        <v>13</v>
      </c>
      <c r="G24" s="17">
        <v>0.26325945398275152</v>
      </c>
      <c r="H24" s="17" t="s">
        <v>13</v>
      </c>
      <c r="I24" s="17">
        <v>0.87793103638527215</v>
      </c>
      <c r="J24" s="17">
        <v>0.48111102165497688</v>
      </c>
      <c r="K24" s="17">
        <v>0.90997600066400097</v>
      </c>
      <c r="L24" s="17">
        <v>0.33895142565748948</v>
      </c>
      <c r="M24" s="17">
        <v>1.1366245807680353</v>
      </c>
      <c r="N24" s="17">
        <v>0.55400121656653734</v>
      </c>
      <c r="O24" s="17">
        <v>0.23289359125532716</v>
      </c>
      <c r="P24" s="17">
        <v>0.45050003122016119</v>
      </c>
      <c r="Q24" s="28">
        <v>0.40514383088638006</v>
      </c>
    </row>
    <row r="25" spans="1:17" x14ac:dyDescent="0.25">
      <c r="A25" s="47">
        <v>2001</v>
      </c>
      <c r="B25" s="25">
        <f t="shared" si="0"/>
        <v>36981</v>
      </c>
      <c r="C25" s="18">
        <v>0.41099065521270811</v>
      </c>
      <c r="D25" s="18">
        <v>0.57434708301090509</v>
      </c>
      <c r="E25" s="18" t="s">
        <v>13</v>
      </c>
      <c r="F25" s="18" t="s">
        <v>13</v>
      </c>
      <c r="G25" s="18">
        <v>0.28269339332935295</v>
      </c>
      <c r="H25" s="18" t="s">
        <v>13</v>
      </c>
      <c r="I25" s="18">
        <v>0.8364073481544001</v>
      </c>
      <c r="J25" s="18">
        <v>3.8646444780987908E-2</v>
      </c>
      <c r="K25" s="18">
        <v>5.5408507592082783</v>
      </c>
      <c r="L25" s="18">
        <v>0.44862517773901944</v>
      </c>
      <c r="M25" s="18">
        <v>0.9966820757673428</v>
      </c>
      <c r="N25" s="18">
        <v>0.78885116471689765</v>
      </c>
      <c r="O25" s="18">
        <v>0.2698361081259974</v>
      </c>
      <c r="P25" s="18">
        <v>0.83383469220801443</v>
      </c>
      <c r="Q25" s="27">
        <v>0.41809298394543221</v>
      </c>
    </row>
    <row r="26" spans="1:17" x14ac:dyDescent="0.25">
      <c r="A26" s="48"/>
      <c r="B26" s="23">
        <f t="shared" si="0"/>
        <v>37072</v>
      </c>
      <c r="C26" s="16">
        <v>0.44207948393213498</v>
      </c>
      <c r="D26" s="16">
        <v>0.46549230532338498</v>
      </c>
      <c r="E26" s="16" t="s">
        <v>13</v>
      </c>
      <c r="F26" s="16" t="s">
        <v>13</v>
      </c>
      <c r="G26" s="16">
        <v>0.25803805086024112</v>
      </c>
      <c r="H26" s="16" t="s">
        <v>13</v>
      </c>
      <c r="I26" s="16">
        <v>0.79565547979636908</v>
      </c>
      <c r="J26" s="16">
        <v>0.20780511383593092</v>
      </c>
      <c r="K26" s="16">
        <v>6.1581312324008133</v>
      </c>
      <c r="L26" s="16">
        <v>0.39234509679091817</v>
      </c>
      <c r="M26" s="16">
        <v>0.66737926771537437</v>
      </c>
      <c r="N26" s="16">
        <v>0.66527697544759501</v>
      </c>
      <c r="O26" s="16">
        <v>0.21335160673655615</v>
      </c>
      <c r="P26" s="16">
        <v>0.60320349371371262</v>
      </c>
      <c r="Q26" s="26">
        <v>0.37292284925140917</v>
      </c>
    </row>
    <row r="27" spans="1:17" x14ac:dyDescent="0.25">
      <c r="A27" s="48"/>
      <c r="B27" s="23">
        <f t="shared" si="0"/>
        <v>37164</v>
      </c>
      <c r="C27" s="16">
        <v>0.57393767673003238</v>
      </c>
      <c r="D27" s="16">
        <v>0.46492344130951574</v>
      </c>
      <c r="E27" s="16" t="s">
        <v>13</v>
      </c>
      <c r="F27" s="16" t="s">
        <v>13</v>
      </c>
      <c r="G27" s="16">
        <v>0.25700197504487443</v>
      </c>
      <c r="H27" s="16" t="s">
        <v>13</v>
      </c>
      <c r="I27" s="16">
        <v>0.86774547564066029</v>
      </c>
      <c r="J27" s="16">
        <v>0.27712811333062842</v>
      </c>
      <c r="K27" s="16">
        <v>6.6428937128763588</v>
      </c>
      <c r="L27" s="16">
        <v>0.38048928799997356</v>
      </c>
      <c r="M27" s="16">
        <v>0.47697715042984734</v>
      </c>
      <c r="N27" s="16">
        <v>0.68540825701445729</v>
      </c>
      <c r="O27" s="16">
        <v>0.20888816177654299</v>
      </c>
      <c r="P27" s="16">
        <v>0.67401928577304138</v>
      </c>
      <c r="Q27" s="26">
        <v>0.38897769065245796</v>
      </c>
    </row>
    <row r="28" spans="1:17" ht="13" thickBot="1" x14ac:dyDescent="0.3">
      <c r="A28" s="49"/>
      <c r="B28" s="24">
        <f t="shared" si="0"/>
        <v>37256</v>
      </c>
      <c r="C28" s="17">
        <v>0.54074066602802107</v>
      </c>
      <c r="D28" s="17">
        <v>0.53720333631238959</v>
      </c>
      <c r="E28" s="17" t="s">
        <v>13</v>
      </c>
      <c r="F28" s="17" t="s">
        <v>13</v>
      </c>
      <c r="G28" s="17">
        <v>0.27448871944156356</v>
      </c>
      <c r="H28" s="17" t="s">
        <v>13</v>
      </c>
      <c r="I28" s="17">
        <v>0.77715066230010899</v>
      </c>
      <c r="J28" s="17">
        <v>0.31392679401633894</v>
      </c>
      <c r="K28" s="17" t="s">
        <v>13</v>
      </c>
      <c r="L28" s="17">
        <v>0.38799559090185537</v>
      </c>
      <c r="M28" s="17">
        <v>0.45937561870574983</v>
      </c>
      <c r="N28" s="17">
        <v>0.69588396556212351</v>
      </c>
      <c r="O28" s="17">
        <v>0.20733679169232197</v>
      </c>
      <c r="P28" s="17">
        <v>0.94798894593019556</v>
      </c>
      <c r="Q28" s="28">
        <v>0.39746099639277027</v>
      </c>
    </row>
    <row r="29" spans="1:17" x14ac:dyDescent="0.25">
      <c r="A29" s="47">
        <v>2002</v>
      </c>
      <c r="B29" s="25">
        <f t="shared" si="0"/>
        <v>37346</v>
      </c>
      <c r="C29" s="18">
        <v>0.62764183752445879</v>
      </c>
      <c r="D29" s="18">
        <v>0.61415292304639957</v>
      </c>
      <c r="E29" s="18" t="s">
        <v>13</v>
      </c>
      <c r="F29" s="18" t="s">
        <v>13</v>
      </c>
      <c r="G29" s="18">
        <v>0.26765795858554803</v>
      </c>
      <c r="H29" s="18" t="s">
        <v>13</v>
      </c>
      <c r="I29" s="18">
        <v>1.0122852382042751</v>
      </c>
      <c r="J29" s="18">
        <v>0.20943872849216144</v>
      </c>
      <c r="K29" s="18" t="s">
        <v>13</v>
      </c>
      <c r="L29" s="18">
        <v>0.37543844816509231</v>
      </c>
      <c r="M29" s="18">
        <v>0.5126552630508332</v>
      </c>
      <c r="N29" s="18">
        <v>0.69220831392887772</v>
      </c>
      <c r="O29" s="18">
        <v>0.42470352456057814</v>
      </c>
      <c r="P29" s="18">
        <v>-0.48230360235246217</v>
      </c>
      <c r="Q29" s="27">
        <v>0.41485774680194565</v>
      </c>
    </row>
    <row r="30" spans="1:17" x14ac:dyDescent="0.25">
      <c r="A30" s="48"/>
      <c r="B30" s="23">
        <f t="shared" si="0"/>
        <v>37437</v>
      </c>
      <c r="C30" s="16">
        <v>0.70456747889519689</v>
      </c>
      <c r="D30" s="16">
        <v>0.5476726776443851</v>
      </c>
      <c r="E30" s="16" t="s">
        <v>13</v>
      </c>
      <c r="F30" s="16" t="s">
        <v>13</v>
      </c>
      <c r="G30" s="16">
        <v>0.29786196723982444</v>
      </c>
      <c r="H30" s="16" t="s">
        <v>13</v>
      </c>
      <c r="I30" s="16">
        <v>0.87216547652212473</v>
      </c>
      <c r="J30" s="16">
        <v>0.29623060524944017</v>
      </c>
      <c r="K30" s="16" t="s">
        <v>13</v>
      </c>
      <c r="L30" s="16">
        <v>0.36429407063416563</v>
      </c>
      <c r="M30" s="16">
        <v>0.87686179848123191</v>
      </c>
      <c r="N30" s="16">
        <v>0.64351900095837555</v>
      </c>
      <c r="O30" s="16">
        <v>0.28783058320530996</v>
      </c>
      <c r="P30" s="16">
        <v>3.1359942774774781E-2</v>
      </c>
      <c r="Q30" s="26">
        <v>0.40650855932439212</v>
      </c>
    </row>
    <row r="31" spans="1:17" x14ac:dyDescent="0.25">
      <c r="A31" s="48"/>
      <c r="B31" s="23">
        <f t="shared" si="0"/>
        <v>37529</v>
      </c>
      <c r="C31" s="16">
        <v>0.73138734377108983</v>
      </c>
      <c r="D31" s="16">
        <v>0.50414485893199623</v>
      </c>
      <c r="E31" s="16" t="s">
        <v>13</v>
      </c>
      <c r="F31" s="16" t="s">
        <v>13</v>
      </c>
      <c r="G31" s="16">
        <v>0.31959674184015574</v>
      </c>
      <c r="H31" s="16" t="s">
        <v>13</v>
      </c>
      <c r="I31" s="16">
        <v>0.87773704435121425</v>
      </c>
      <c r="J31" s="16">
        <v>0.31331135388603143</v>
      </c>
      <c r="K31" s="16" t="s">
        <v>13</v>
      </c>
      <c r="L31" s="16">
        <v>0.32789731550876128</v>
      </c>
      <c r="M31" s="16">
        <v>0.89240149884536268</v>
      </c>
      <c r="N31" s="16">
        <v>0.87729917752360365</v>
      </c>
      <c r="O31" s="16">
        <v>0.27527969927600449</v>
      </c>
      <c r="P31" s="16">
        <v>0.2273726391395223</v>
      </c>
      <c r="Q31" s="26">
        <v>0.42126630315599295</v>
      </c>
    </row>
    <row r="32" spans="1:17" ht="13" thickBot="1" x14ac:dyDescent="0.3">
      <c r="A32" s="49"/>
      <c r="B32" s="24">
        <f t="shared" si="0"/>
        <v>37621</v>
      </c>
      <c r="C32" s="17">
        <v>0.74482752845006694</v>
      </c>
      <c r="D32" s="17">
        <v>0.46975561878653488</v>
      </c>
      <c r="E32" s="17" t="s">
        <v>13</v>
      </c>
      <c r="F32" s="17" t="s">
        <v>13</v>
      </c>
      <c r="G32" s="17">
        <v>0.24039083516203302</v>
      </c>
      <c r="H32" s="17" t="s">
        <v>13</v>
      </c>
      <c r="I32" s="17">
        <v>0.81843016764961685</v>
      </c>
      <c r="J32" s="17">
        <v>0.33006114070819453</v>
      </c>
      <c r="K32" s="17" t="s">
        <v>13</v>
      </c>
      <c r="L32" s="17">
        <v>0.34614026052460606</v>
      </c>
      <c r="M32" s="17">
        <v>0.97995037394559037</v>
      </c>
      <c r="N32" s="17">
        <v>0.93386751550206337</v>
      </c>
      <c r="O32" s="17">
        <v>0.30277419432598202</v>
      </c>
      <c r="P32" s="17">
        <v>0.43485546971899991</v>
      </c>
      <c r="Q32" s="28">
        <v>0.38844889378199465</v>
      </c>
    </row>
    <row r="33" spans="1:17" x14ac:dyDescent="0.25">
      <c r="A33" s="47">
        <v>2003</v>
      </c>
      <c r="B33" s="25">
        <f t="shared" si="0"/>
        <v>37711</v>
      </c>
      <c r="C33" s="18">
        <v>0.81766425396907383</v>
      </c>
      <c r="D33" s="18">
        <v>0.73808374608761995</v>
      </c>
      <c r="E33" s="18" t="s">
        <v>13</v>
      </c>
      <c r="F33" s="18" t="s">
        <v>13</v>
      </c>
      <c r="G33" s="18">
        <v>0.45328884823478321</v>
      </c>
      <c r="H33" s="18" t="s">
        <v>13</v>
      </c>
      <c r="I33" s="18">
        <v>1.3490995943242288</v>
      </c>
      <c r="J33" s="18">
        <v>0.36135145981285333</v>
      </c>
      <c r="K33" s="18" t="s">
        <v>13</v>
      </c>
      <c r="L33" s="18">
        <v>0.41895520227766686</v>
      </c>
      <c r="M33" s="18">
        <v>0.15115192561044283</v>
      </c>
      <c r="N33" s="18">
        <v>0.92023169730905696</v>
      </c>
      <c r="O33" s="18">
        <v>0.49950457927056746</v>
      </c>
      <c r="P33" s="18">
        <v>1.0351840129695618</v>
      </c>
      <c r="Q33" s="27">
        <v>0.6105677860705363</v>
      </c>
    </row>
    <row r="34" spans="1:17" x14ac:dyDescent="0.25">
      <c r="A34" s="48"/>
      <c r="B34" s="23">
        <f t="shared" si="0"/>
        <v>37802</v>
      </c>
      <c r="C34" s="16">
        <v>0.87920170460047209</v>
      </c>
      <c r="D34" s="16">
        <v>0.61576363965560421</v>
      </c>
      <c r="E34" s="16" t="s">
        <v>13</v>
      </c>
      <c r="F34" s="16" t="s">
        <v>13</v>
      </c>
      <c r="G34" s="16">
        <v>0.47768782775014745</v>
      </c>
      <c r="H34" s="16" t="s">
        <v>13</v>
      </c>
      <c r="I34" s="16">
        <v>0.99819188772026679</v>
      </c>
      <c r="J34" s="16">
        <v>0.40848519618849982</v>
      </c>
      <c r="K34" s="16" t="s">
        <v>13</v>
      </c>
      <c r="L34" s="16">
        <v>0.39845138378504963</v>
      </c>
      <c r="M34" s="16">
        <v>0.83091479533031465</v>
      </c>
      <c r="N34" s="16">
        <v>1.1703559028494039</v>
      </c>
      <c r="O34" s="16">
        <v>0.46798087798431875</v>
      </c>
      <c r="P34" s="16">
        <v>1.0541457652508306</v>
      </c>
      <c r="Q34" s="26">
        <v>0.58107144442135095</v>
      </c>
    </row>
    <row r="35" spans="1:17" x14ac:dyDescent="0.25">
      <c r="A35" s="48"/>
      <c r="B35" s="23">
        <f t="shared" si="0"/>
        <v>37894</v>
      </c>
      <c r="C35" s="16">
        <v>0.90880902145159981</v>
      </c>
      <c r="D35" s="16">
        <v>0.58451807680639589</v>
      </c>
      <c r="E35" s="16" t="s">
        <v>13</v>
      </c>
      <c r="F35" s="16" t="s">
        <v>13</v>
      </c>
      <c r="G35" s="16">
        <v>0.46296158232093421</v>
      </c>
      <c r="H35" s="16" t="s">
        <v>13</v>
      </c>
      <c r="I35" s="16">
        <v>0.9385977489078059</v>
      </c>
      <c r="J35" s="16">
        <v>0.47167504812010108</v>
      </c>
      <c r="K35" s="16" t="s">
        <v>13</v>
      </c>
      <c r="L35" s="16">
        <v>0.42608248063026233</v>
      </c>
      <c r="M35" s="16">
        <v>0.73415599973541934</v>
      </c>
      <c r="N35" s="16">
        <v>1.4646322603282258</v>
      </c>
      <c r="O35" s="16">
        <v>0.43694157159947111</v>
      </c>
      <c r="P35" s="16">
        <v>1.2205561475014501</v>
      </c>
      <c r="Q35" s="26">
        <v>0.57378102467204584</v>
      </c>
    </row>
    <row r="36" spans="1:17" ht="13" thickBot="1" x14ac:dyDescent="0.3">
      <c r="A36" s="49"/>
      <c r="B36" s="24">
        <f t="shared" si="0"/>
        <v>37986</v>
      </c>
      <c r="C36" s="17">
        <v>1.0566437234775519</v>
      </c>
      <c r="D36" s="17">
        <v>0.75785970138331971</v>
      </c>
      <c r="E36" s="17" t="s">
        <v>13</v>
      </c>
      <c r="F36" s="17" t="s">
        <v>13</v>
      </c>
      <c r="G36" s="17">
        <v>0.44975861597361727</v>
      </c>
      <c r="H36" s="17" t="s">
        <v>13</v>
      </c>
      <c r="I36" s="17">
        <v>0.8348082607036218</v>
      </c>
      <c r="J36" s="17">
        <v>0.50442406278201246</v>
      </c>
      <c r="K36" s="17" t="s">
        <v>13</v>
      </c>
      <c r="L36" s="17">
        <v>0.40590842424394341</v>
      </c>
      <c r="M36" s="17">
        <v>0.72622588607971061</v>
      </c>
      <c r="N36" s="17">
        <v>0.38378776590726743</v>
      </c>
      <c r="O36" s="17">
        <v>0.42489508077886434</v>
      </c>
      <c r="P36" s="17">
        <v>1.1885365092796003</v>
      </c>
      <c r="Q36" s="28">
        <v>0.56911387151371717</v>
      </c>
    </row>
    <row r="37" spans="1:17" x14ac:dyDescent="0.25">
      <c r="A37" s="47">
        <v>2004</v>
      </c>
      <c r="B37" s="25">
        <f t="shared" si="0"/>
        <v>38077</v>
      </c>
      <c r="C37" s="18">
        <v>1.0379932850408431</v>
      </c>
      <c r="D37" s="18">
        <v>0.89352788101694414</v>
      </c>
      <c r="E37" s="18" t="s">
        <v>13</v>
      </c>
      <c r="F37" s="18" t="s">
        <v>13</v>
      </c>
      <c r="G37" s="18">
        <v>0.55330236553774514</v>
      </c>
      <c r="H37" s="18" t="s">
        <v>13</v>
      </c>
      <c r="I37" s="18">
        <v>0.97285202797617643</v>
      </c>
      <c r="J37" s="18">
        <v>0.54339678103158195</v>
      </c>
      <c r="K37" s="18" t="s">
        <v>13</v>
      </c>
      <c r="L37" s="18">
        <v>0.53190208866493993</v>
      </c>
      <c r="M37" s="18">
        <v>1.1376759357879114</v>
      </c>
      <c r="N37" s="18" t="s">
        <v>13</v>
      </c>
      <c r="O37" s="18">
        <v>0.3941474296403138</v>
      </c>
      <c r="P37" s="18">
        <v>0.50046602717931832</v>
      </c>
      <c r="Q37" s="27">
        <v>0.65914064566462705</v>
      </c>
    </row>
    <row r="38" spans="1:17" x14ac:dyDescent="0.25">
      <c r="A38" s="48"/>
      <c r="B38" s="23">
        <f t="shared" si="0"/>
        <v>38168</v>
      </c>
      <c r="C38" s="16">
        <v>3.4908991915826151E-2</v>
      </c>
      <c r="D38" s="16">
        <v>0.87368753837721314</v>
      </c>
      <c r="E38" s="16" t="s">
        <v>13</v>
      </c>
      <c r="F38" s="16" t="s">
        <v>13</v>
      </c>
      <c r="G38" s="16">
        <v>0.57361719999704852</v>
      </c>
      <c r="H38" s="16" t="s">
        <v>13</v>
      </c>
      <c r="I38" s="16">
        <v>0.61075524839884643</v>
      </c>
      <c r="J38" s="16">
        <v>0.56416978045611144</v>
      </c>
      <c r="K38" s="16" t="s">
        <v>13</v>
      </c>
      <c r="L38" s="16">
        <v>0.52199537280109698</v>
      </c>
      <c r="M38" s="16">
        <v>0.24128116357233548</v>
      </c>
      <c r="N38" s="16" t="s">
        <v>13</v>
      </c>
      <c r="O38" s="16">
        <v>0.38206687122997307</v>
      </c>
      <c r="P38" s="16">
        <v>1.7842044327605495</v>
      </c>
      <c r="Q38" s="26">
        <v>0.57247711436242321</v>
      </c>
    </row>
    <row r="39" spans="1:17" x14ac:dyDescent="0.25">
      <c r="A39" s="48"/>
      <c r="B39" s="23">
        <f t="shared" si="0"/>
        <v>38260</v>
      </c>
      <c r="C39" s="16">
        <v>-0.32433260734300534</v>
      </c>
      <c r="D39" s="16">
        <v>0.87833677184925052</v>
      </c>
      <c r="E39" s="16" t="s">
        <v>13</v>
      </c>
      <c r="F39" s="16" t="s">
        <v>13</v>
      </c>
      <c r="G39" s="16">
        <v>0.53710733632337104</v>
      </c>
      <c r="H39" s="16" t="s">
        <v>13</v>
      </c>
      <c r="I39" s="16">
        <v>0.89192051346704804</v>
      </c>
      <c r="J39" s="16">
        <v>0.60550766135987977</v>
      </c>
      <c r="K39" s="16" t="s">
        <v>13</v>
      </c>
      <c r="L39" s="16">
        <v>0.56986465533235497</v>
      </c>
      <c r="M39" s="16">
        <v>0.31056087800543886</v>
      </c>
      <c r="N39" s="16" t="s">
        <v>13</v>
      </c>
      <c r="O39" s="16">
        <v>0.56099101953129082</v>
      </c>
      <c r="P39" s="16">
        <v>2.0165013625519181</v>
      </c>
      <c r="Q39" s="26">
        <v>0.64015666195267085</v>
      </c>
    </row>
    <row r="40" spans="1:17" ht="13" thickBot="1" x14ac:dyDescent="0.3">
      <c r="A40" s="49"/>
      <c r="B40" s="24">
        <f t="shared" si="0"/>
        <v>38352</v>
      </c>
      <c r="C40" s="17">
        <v>-0.56659916830307633</v>
      </c>
      <c r="D40" s="17">
        <v>0.70979331853729821</v>
      </c>
      <c r="E40" s="17" t="s">
        <v>13</v>
      </c>
      <c r="F40" s="17" t="s">
        <v>13</v>
      </c>
      <c r="G40" s="17">
        <v>0.44392904079404361</v>
      </c>
      <c r="H40" s="17" t="s">
        <v>13</v>
      </c>
      <c r="I40" s="17">
        <v>0.97196412515414332</v>
      </c>
      <c r="J40" s="17">
        <v>0.4983993270581536</v>
      </c>
      <c r="K40" s="17" t="s">
        <v>13</v>
      </c>
      <c r="L40" s="17">
        <v>0.39056980059836383</v>
      </c>
      <c r="M40" s="17">
        <v>0.39562814459704121</v>
      </c>
      <c r="N40" s="17" t="s">
        <v>13</v>
      </c>
      <c r="O40" s="17">
        <v>0.59517164607580841</v>
      </c>
      <c r="P40" s="17">
        <v>2.4293697577753677</v>
      </c>
      <c r="Q40" s="28">
        <v>0.58685518019877281</v>
      </c>
    </row>
    <row r="41" spans="1:17" x14ac:dyDescent="0.25">
      <c r="A41" s="47">
        <v>2005</v>
      </c>
      <c r="B41" s="25">
        <f t="shared" si="0"/>
        <v>38442</v>
      </c>
      <c r="C41" s="18">
        <v>-4440.0334042361965</v>
      </c>
      <c r="D41" s="18">
        <v>0.84960586198321497</v>
      </c>
      <c r="E41" s="18" t="s">
        <v>13</v>
      </c>
      <c r="F41" s="18" t="s">
        <v>13</v>
      </c>
      <c r="G41" s="18">
        <v>0.54736220997826546</v>
      </c>
      <c r="H41" s="18" t="s">
        <v>13</v>
      </c>
      <c r="I41" s="18">
        <v>1.3286423658258659</v>
      </c>
      <c r="J41" s="18">
        <v>0.46477790772518257</v>
      </c>
      <c r="K41" s="18" t="s">
        <v>13</v>
      </c>
      <c r="L41" s="18">
        <v>0.39474815587423912</v>
      </c>
      <c r="M41" s="18">
        <v>0.55258007034123069</v>
      </c>
      <c r="N41" s="18" t="s">
        <v>13</v>
      </c>
      <c r="O41" s="18">
        <v>0.50859652463583815</v>
      </c>
      <c r="P41" s="18">
        <v>-680.04745580003294</v>
      </c>
      <c r="Q41" s="27">
        <v>0.65789139607038527</v>
      </c>
    </row>
    <row r="42" spans="1:17" x14ac:dyDescent="0.25">
      <c r="A42" s="48"/>
      <c r="B42" s="23">
        <f t="shared" si="0"/>
        <v>38533</v>
      </c>
      <c r="C42" s="16">
        <v>-6622.6310884118184</v>
      </c>
      <c r="D42" s="16">
        <v>0.65441401820100309</v>
      </c>
      <c r="E42" s="16" t="s">
        <v>13</v>
      </c>
      <c r="F42" s="16" t="s">
        <v>13</v>
      </c>
      <c r="G42" s="16">
        <v>0.46377163306340918</v>
      </c>
      <c r="H42" s="16" t="s">
        <v>13</v>
      </c>
      <c r="I42" s="16">
        <v>1.3948657261624342</v>
      </c>
      <c r="J42" s="16">
        <v>0.4483949360280034</v>
      </c>
      <c r="K42" s="16" t="s">
        <v>13</v>
      </c>
      <c r="L42" s="16">
        <v>0.37404372508133327</v>
      </c>
      <c r="M42" s="16">
        <v>0.58769792992035308</v>
      </c>
      <c r="N42" s="16" t="s">
        <v>13</v>
      </c>
      <c r="O42" s="16">
        <v>0.61529570935907274</v>
      </c>
      <c r="P42" s="16">
        <v>1152.7383791991563</v>
      </c>
      <c r="Q42" s="26">
        <v>0.63596317132195024</v>
      </c>
    </row>
    <row r="43" spans="1:17" x14ac:dyDescent="0.25">
      <c r="A43" s="48"/>
      <c r="B43" s="23">
        <f t="shared" si="0"/>
        <v>38625</v>
      </c>
      <c r="C43" s="16" t="s">
        <v>13</v>
      </c>
      <c r="D43" s="16">
        <v>0.61595807691278992</v>
      </c>
      <c r="E43" s="16" t="s">
        <v>13</v>
      </c>
      <c r="F43" s="16" t="s">
        <v>13</v>
      </c>
      <c r="G43" s="16">
        <v>0.46875048171208866</v>
      </c>
      <c r="H43" s="16" t="s">
        <v>13</v>
      </c>
      <c r="I43" s="16">
        <v>1.4042308461603044</v>
      </c>
      <c r="J43" s="16">
        <v>0.44477875097966957</v>
      </c>
      <c r="K43" s="16" t="s">
        <v>13</v>
      </c>
      <c r="L43" s="16">
        <v>0.38409328607763671</v>
      </c>
      <c r="M43" s="16">
        <v>0.50427095810970346</v>
      </c>
      <c r="N43" s="16" t="s">
        <v>13</v>
      </c>
      <c r="O43" s="16">
        <v>0.60985609327754708</v>
      </c>
      <c r="P43" s="16">
        <v>357.00361510385591</v>
      </c>
      <c r="Q43" s="26">
        <v>0.63032911487557919</v>
      </c>
    </row>
    <row r="44" spans="1:17" ht="13" thickBot="1" x14ac:dyDescent="0.3">
      <c r="A44" s="49"/>
      <c r="B44" s="24">
        <f t="shared" si="0"/>
        <v>38717</v>
      </c>
      <c r="C44" s="17" t="s">
        <v>13</v>
      </c>
      <c r="D44" s="17">
        <v>0.65957041791004389</v>
      </c>
      <c r="E44" s="17" t="s">
        <v>13</v>
      </c>
      <c r="F44" s="17" t="s">
        <v>13</v>
      </c>
      <c r="G44" s="17">
        <v>0.46613345872707734</v>
      </c>
      <c r="H44" s="17" t="s">
        <v>13</v>
      </c>
      <c r="I44" s="17">
        <v>1.4036138183340465</v>
      </c>
      <c r="J44" s="17">
        <v>0.42009043448876737</v>
      </c>
      <c r="K44" s="17" t="s">
        <v>13</v>
      </c>
      <c r="L44" s="17">
        <v>0.38329705345170434</v>
      </c>
      <c r="M44" s="17">
        <v>0.53976376331591702</v>
      </c>
      <c r="N44" s="17" t="s">
        <v>13</v>
      </c>
      <c r="O44" s="17">
        <v>0.6173952435793203</v>
      </c>
      <c r="P44" s="17">
        <v>-4840.4280848465078</v>
      </c>
      <c r="Q44" s="28">
        <v>0.62729670098222234</v>
      </c>
    </row>
    <row r="45" spans="1:17" x14ac:dyDescent="0.25">
      <c r="A45" s="47">
        <v>2006</v>
      </c>
      <c r="B45" s="25">
        <f t="shared" si="0"/>
        <v>38807</v>
      </c>
      <c r="C45" s="18" t="s">
        <v>13</v>
      </c>
      <c r="D45" s="18">
        <v>0.50345484060274881</v>
      </c>
      <c r="E45" s="18" t="s">
        <v>13</v>
      </c>
      <c r="F45" s="18" t="s">
        <v>13</v>
      </c>
      <c r="G45" s="18">
        <v>0.77047274971614399</v>
      </c>
      <c r="H45" s="18" t="s">
        <v>13</v>
      </c>
      <c r="I45" s="18">
        <v>1.3725386911610351</v>
      </c>
      <c r="J45" s="18">
        <v>0.37245534775244671</v>
      </c>
      <c r="K45" s="18" t="s">
        <v>13</v>
      </c>
      <c r="L45" s="18">
        <v>0.49624875927621281</v>
      </c>
      <c r="M45" s="18">
        <v>0.61458278082194939</v>
      </c>
      <c r="N45" s="18" t="s">
        <v>13</v>
      </c>
      <c r="O45" s="18">
        <v>0.61441702625669514</v>
      </c>
      <c r="P45" s="18">
        <v>7248.8334709369556</v>
      </c>
      <c r="Q45" s="27">
        <v>0.73453573783721637</v>
      </c>
    </row>
    <row r="46" spans="1:17" x14ac:dyDescent="0.25">
      <c r="A46" s="48"/>
      <c r="B46" s="23">
        <f t="shared" si="0"/>
        <v>38898</v>
      </c>
      <c r="C46" s="16" t="s">
        <v>13</v>
      </c>
      <c r="D46" s="16">
        <v>0.47087809680885101</v>
      </c>
      <c r="E46" s="16" t="s">
        <v>13</v>
      </c>
      <c r="F46" s="16" t="s">
        <v>13</v>
      </c>
      <c r="G46" s="16">
        <v>0.6572385486943858</v>
      </c>
      <c r="H46" s="16" t="s">
        <v>13</v>
      </c>
      <c r="I46" s="16">
        <v>1.2785327812228542</v>
      </c>
      <c r="J46" s="16">
        <v>0.34636210943079021</v>
      </c>
      <c r="K46" s="16" t="s">
        <v>13</v>
      </c>
      <c r="L46" s="16">
        <v>0.47113473365428038</v>
      </c>
      <c r="M46" s="16">
        <v>0.56693351199632547</v>
      </c>
      <c r="N46" s="16" t="s">
        <v>13</v>
      </c>
      <c r="O46" s="16">
        <v>0.57052969568406753</v>
      </c>
      <c r="P46" s="16">
        <v>4668.2098168376151</v>
      </c>
      <c r="Q46" s="26">
        <v>0.67104098199504181</v>
      </c>
    </row>
    <row r="47" spans="1:17" x14ac:dyDescent="0.25">
      <c r="A47" s="48"/>
      <c r="B47" s="23">
        <f t="shared" si="0"/>
        <v>38990</v>
      </c>
      <c r="C47" s="16" t="s">
        <v>13</v>
      </c>
      <c r="D47" s="16">
        <v>0.46160922152619011</v>
      </c>
      <c r="E47" s="16" t="s">
        <v>13</v>
      </c>
      <c r="F47" s="16" t="s">
        <v>13</v>
      </c>
      <c r="G47" s="16">
        <v>0.63862432479583708</v>
      </c>
      <c r="H47" s="16" t="s">
        <v>13</v>
      </c>
      <c r="I47" s="16">
        <v>1.2835178765235242</v>
      </c>
      <c r="J47" s="16">
        <v>0.34919893033425153</v>
      </c>
      <c r="K47" s="16" t="s">
        <v>13</v>
      </c>
      <c r="L47" s="16">
        <v>0.44672161015086281</v>
      </c>
      <c r="M47" s="16">
        <v>0.56208320203759721</v>
      </c>
      <c r="N47" s="16" t="s">
        <v>13</v>
      </c>
      <c r="O47" s="16">
        <v>0.58601345337377564</v>
      </c>
      <c r="P47" s="16">
        <v>4095.1645780199524</v>
      </c>
      <c r="Q47" s="26">
        <v>0.66725316484400166</v>
      </c>
    </row>
    <row r="48" spans="1:17" ht="13" thickBot="1" x14ac:dyDescent="0.3">
      <c r="A48" s="49"/>
      <c r="B48" s="24">
        <f t="shared" si="0"/>
        <v>39082</v>
      </c>
      <c r="C48" s="17" t="s">
        <v>13</v>
      </c>
      <c r="D48" s="17">
        <v>0.6356367420911514</v>
      </c>
      <c r="E48" s="17" t="s">
        <v>13</v>
      </c>
      <c r="F48" s="17" t="s">
        <v>13</v>
      </c>
      <c r="G48" s="17">
        <v>0.64097673780002618</v>
      </c>
      <c r="H48" s="17" t="s">
        <v>13</v>
      </c>
      <c r="I48" s="17">
        <v>1.2624721930351654</v>
      </c>
      <c r="J48" s="17">
        <v>0.34189361130915369</v>
      </c>
      <c r="K48" s="17" t="s">
        <v>13</v>
      </c>
      <c r="L48" s="17">
        <v>0.41873581559510881</v>
      </c>
      <c r="M48" s="17">
        <v>0.49602401906520505</v>
      </c>
      <c r="N48" s="17" t="s">
        <v>13</v>
      </c>
      <c r="O48" s="17">
        <v>0.54848443185002715</v>
      </c>
      <c r="P48" s="17">
        <v>849.31430370278383</v>
      </c>
      <c r="Q48" s="28">
        <v>0.64973435213102815</v>
      </c>
    </row>
    <row r="49" spans="1:17" x14ac:dyDescent="0.25">
      <c r="A49" s="47">
        <v>2007</v>
      </c>
      <c r="B49" s="25">
        <f t="shared" si="0"/>
        <v>39172</v>
      </c>
      <c r="C49" s="18" t="s">
        <v>13</v>
      </c>
      <c r="D49" s="18">
        <v>0.30407109690623546</v>
      </c>
      <c r="E49" s="18" t="s">
        <v>13</v>
      </c>
      <c r="F49" s="18" t="s">
        <v>13</v>
      </c>
      <c r="G49" s="18">
        <v>0.89066627651677943</v>
      </c>
      <c r="H49" s="18" t="s">
        <v>13</v>
      </c>
      <c r="I49" s="18">
        <v>1.3092914563331803</v>
      </c>
      <c r="J49" s="18">
        <v>0.35367028990157084</v>
      </c>
      <c r="K49" s="18" t="s">
        <v>13</v>
      </c>
      <c r="L49" s="18">
        <v>0.46204354459775226</v>
      </c>
      <c r="M49" s="18">
        <v>0.75729742702687741</v>
      </c>
      <c r="N49" s="18" t="s">
        <v>13</v>
      </c>
      <c r="O49" s="18">
        <v>0.82323949729619139</v>
      </c>
      <c r="P49" s="18">
        <v>606.85402628027725</v>
      </c>
      <c r="Q49" s="27">
        <v>0.81953811618330152</v>
      </c>
    </row>
    <row r="50" spans="1:17" x14ac:dyDescent="0.25">
      <c r="A50" s="48"/>
      <c r="B50" s="23">
        <f t="shared" si="0"/>
        <v>39263</v>
      </c>
      <c r="C50" s="16" t="s">
        <v>13</v>
      </c>
      <c r="D50" s="16">
        <v>0.35922594510014144</v>
      </c>
      <c r="E50" s="16" t="s">
        <v>13</v>
      </c>
      <c r="F50" s="16" t="s">
        <v>13</v>
      </c>
      <c r="G50" s="16">
        <v>0.78041930354906697</v>
      </c>
      <c r="H50" s="16" t="s">
        <v>13</v>
      </c>
      <c r="I50" s="16">
        <v>1.3026409470671563</v>
      </c>
      <c r="J50" s="16">
        <v>0.33537522006814718</v>
      </c>
      <c r="K50" s="16" t="s">
        <v>13</v>
      </c>
      <c r="L50" s="16">
        <v>0.36311411535485727</v>
      </c>
      <c r="M50" s="16">
        <v>0.70713927337661708</v>
      </c>
      <c r="N50" s="16" t="s">
        <v>13</v>
      </c>
      <c r="O50" s="16">
        <v>0.70375983889906812</v>
      </c>
      <c r="P50" s="16">
        <v>984.11581224394115</v>
      </c>
      <c r="Q50" s="26">
        <v>0.74421350963449706</v>
      </c>
    </row>
    <row r="51" spans="1:17" x14ac:dyDescent="0.25">
      <c r="A51" s="48"/>
      <c r="B51" s="23">
        <f t="shared" si="0"/>
        <v>39355</v>
      </c>
      <c r="C51" s="16" t="s">
        <v>13</v>
      </c>
      <c r="D51" s="16">
        <v>0.40497797050009915</v>
      </c>
      <c r="E51" s="16" t="s">
        <v>13</v>
      </c>
      <c r="F51" s="16" t="s">
        <v>13</v>
      </c>
      <c r="G51" s="16">
        <v>0.73515612551405307</v>
      </c>
      <c r="H51" s="16" t="s">
        <v>13</v>
      </c>
      <c r="I51" s="16">
        <v>1.3437960792723085</v>
      </c>
      <c r="J51" s="16">
        <v>0.33884382435897292</v>
      </c>
      <c r="K51" s="16" t="s">
        <v>13</v>
      </c>
      <c r="L51" s="16">
        <v>0.38786432710928342</v>
      </c>
      <c r="M51" s="16">
        <v>0.67834958479133178</v>
      </c>
      <c r="N51" s="16" t="s">
        <v>13</v>
      </c>
      <c r="O51" s="16">
        <v>1.525114211823275</v>
      </c>
      <c r="P51" s="16">
        <v>9.3686922326312696E-4</v>
      </c>
      <c r="Q51" s="26">
        <v>0.716361602100128</v>
      </c>
    </row>
    <row r="52" spans="1:17" ht="13" thickBot="1" x14ac:dyDescent="0.3">
      <c r="A52" s="49"/>
      <c r="B52" s="24">
        <f t="shared" si="0"/>
        <v>39447</v>
      </c>
      <c r="C52" s="17" t="s">
        <v>13</v>
      </c>
      <c r="D52" s="17">
        <v>0.43994478370339085</v>
      </c>
      <c r="E52" s="17" t="s">
        <v>13</v>
      </c>
      <c r="F52" s="17" t="s">
        <v>13</v>
      </c>
      <c r="G52" s="17">
        <v>0.74629379815997199</v>
      </c>
      <c r="H52" s="17" t="s">
        <v>13</v>
      </c>
      <c r="I52" s="17">
        <v>1.2854714448279014</v>
      </c>
      <c r="J52" s="17">
        <v>0.33026286574235969</v>
      </c>
      <c r="K52" s="17" t="s">
        <v>13</v>
      </c>
      <c r="L52" s="17">
        <v>0.37664904588909731</v>
      </c>
      <c r="M52" s="17">
        <v>0.68348537451136149</v>
      </c>
      <c r="N52" s="17" t="s">
        <v>13</v>
      </c>
      <c r="O52" s="17">
        <v>1.3123486655096175</v>
      </c>
      <c r="P52" s="17">
        <v>1.055632508437795E-3</v>
      </c>
      <c r="Q52" s="28">
        <v>0.71698455120615145</v>
      </c>
    </row>
    <row r="53" spans="1:17" x14ac:dyDescent="0.25">
      <c r="A53" s="47">
        <v>2008</v>
      </c>
      <c r="B53" s="25">
        <f t="shared" si="0"/>
        <v>39538</v>
      </c>
      <c r="C53" s="18" t="s">
        <v>13</v>
      </c>
      <c r="D53" s="18">
        <v>0.71449057869246946</v>
      </c>
      <c r="E53" s="18" t="s">
        <v>13</v>
      </c>
      <c r="F53" s="18" t="s">
        <v>13</v>
      </c>
      <c r="G53" s="18">
        <v>0.86172939393660475</v>
      </c>
      <c r="H53" s="18" t="s">
        <v>13</v>
      </c>
      <c r="I53" s="18">
        <v>1.1587297761475956</v>
      </c>
      <c r="J53" s="18">
        <v>0.32849102228906857</v>
      </c>
      <c r="K53" s="18" t="s">
        <v>13</v>
      </c>
      <c r="L53" s="18">
        <v>0.48573773257350433</v>
      </c>
      <c r="M53" s="18">
        <v>0.96231071055115114</v>
      </c>
      <c r="N53" s="18" t="s">
        <v>13</v>
      </c>
      <c r="O53" s="18">
        <v>0.58405468311325148</v>
      </c>
      <c r="P53" s="18">
        <v>-203602.19417125624</v>
      </c>
      <c r="Q53" s="27">
        <v>0.79120834311440891</v>
      </c>
    </row>
    <row r="54" spans="1:17" x14ac:dyDescent="0.25">
      <c r="A54" s="48"/>
      <c r="B54" s="23">
        <f t="shared" si="0"/>
        <v>39629</v>
      </c>
      <c r="C54" s="16" t="s">
        <v>13</v>
      </c>
      <c r="D54" s="16">
        <v>0.58357082269070548</v>
      </c>
      <c r="E54" s="16" t="s">
        <v>13</v>
      </c>
      <c r="F54" s="16" t="s">
        <v>13</v>
      </c>
      <c r="G54" s="16">
        <v>0.78385936088024688</v>
      </c>
      <c r="H54" s="16" t="s">
        <v>13</v>
      </c>
      <c r="I54" s="16">
        <v>1.1126719545049701</v>
      </c>
      <c r="J54" s="16">
        <v>0.32739563379468362</v>
      </c>
      <c r="K54" s="16" t="s">
        <v>13</v>
      </c>
      <c r="L54" s="16">
        <v>0.46058387711206339</v>
      </c>
      <c r="M54" s="16">
        <v>0.82279377749891469</v>
      </c>
      <c r="N54" s="16" t="s">
        <v>13</v>
      </c>
      <c r="O54" s="16">
        <v>0.55612709097595581</v>
      </c>
      <c r="P54" s="16">
        <v>1399628.3347906682</v>
      </c>
      <c r="Q54" s="26">
        <v>0.71789888393932655</v>
      </c>
    </row>
    <row r="55" spans="1:17" x14ac:dyDescent="0.25">
      <c r="A55" s="48"/>
      <c r="B55" s="23">
        <f t="shared" si="0"/>
        <v>39721</v>
      </c>
      <c r="C55" s="16" t="s">
        <v>13</v>
      </c>
      <c r="D55" s="16">
        <v>0.60056814425271554</v>
      </c>
      <c r="E55" s="16" t="s">
        <v>13</v>
      </c>
      <c r="F55" s="16" t="s">
        <v>13</v>
      </c>
      <c r="G55" s="16">
        <v>0.75807498810161311</v>
      </c>
      <c r="H55" s="16" t="s">
        <v>13</v>
      </c>
      <c r="I55" s="16">
        <v>1.1399034935033123</v>
      </c>
      <c r="J55" s="16">
        <v>0.32830663835025775</v>
      </c>
      <c r="K55" s="16" t="s">
        <v>13</v>
      </c>
      <c r="L55" s="16">
        <v>0.4093096512586325</v>
      </c>
      <c r="M55" s="16">
        <v>0.80824627129250948</v>
      </c>
      <c r="N55" s="16" t="s">
        <v>13</v>
      </c>
      <c r="O55" s="16">
        <v>0.5314802009658689</v>
      </c>
      <c r="P55" s="16" t="s">
        <v>13</v>
      </c>
      <c r="Q55" s="26">
        <v>0.70139416339116156</v>
      </c>
    </row>
    <row r="56" spans="1:17" ht="13" thickBot="1" x14ac:dyDescent="0.3">
      <c r="A56" s="49"/>
      <c r="B56" s="24">
        <f t="shared" si="0"/>
        <v>39813</v>
      </c>
      <c r="C56" s="17" t="s">
        <v>13</v>
      </c>
      <c r="D56" s="17">
        <v>0.66299976078118639</v>
      </c>
      <c r="E56" s="17" t="s">
        <v>13</v>
      </c>
      <c r="F56" s="17" t="s">
        <v>13</v>
      </c>
      <c r="G56" s="17">
        <v>0.74621501180089589</v>
      </c>
      <c r="H56" s="17" t="s">
        <v>13</v>
      </c>
      <c r="I56" s="17">
        <v>1.1131665925243526</v>
      </c>
      <c r="J56" s="17">
        <v>0.33254896604228096</v>
      </c>
      <c r="K56" s="17" t="s">
        <v>13</v>
      </c>
      <c r="L56" s="17">
        <v>0.37080563692727053</v>
      </c>
      <c r="M56" s="17">
        <v>0.78379136022144258</v>
      </c>
      <c r="N56" s="17" t="s">
        <v>13</v>
      </c>
      <c r="O56" s="17">
        <v>0.51540053045045542</v>
      </c>
      <c r="P56" s="17">
        <v>-1586093.5126123549</v>
      </c>
      <c r="Q56" s="28">
        <v>0.68356666543306654</v>
      </c>
    </row>
    <row r="57" spans="1:17" x14ac:dyDescent="0.25">
      <c r="A57" s="47">
        <v>2009</v>
      </c>
      <c r="B57" s="25">
        <f t="shared" ref="B57:B64" si="1">EOMONTH(B56,3)</f>
        <v>39903</v>
      </c>
      <c r="C57" s="18" t="s">
        <v>13</v>
      </c>
      <c r="D57" s="18">
        <v>0.72061207077981193</v>
      </c>
      <c r="E57" s="18" t="s">
        <v>13</v>
      </c>
      <c r="F57" s="18" t="s">
        <v>13</v>
      </c>
      <c r="G57" s="18">
        <v>0.77336637257549679</v>
      </c>
      <c r="H57" s="18" t="s">
        <v>13</v>
      </c>
      <c r="I57" s="18">
        <v>0.83292924245335909</v>
      </c>
      <c r="J57" s="18">
        <v>0.3316409516216689</v>
      </c>
      <c r="K57" s="18" t="s">
        <v>13</v>
      </c>
      <c r="L57" s="18">
        <v>0.4365988358747544</v>
      </c>
      <c r="M57" s="18">
        <v>1.0066219993011352</v>
      </c>
      <c r="N57" s="18" t="s">
        <v>13</v>
      </c>
      <c r="O57" s="18">
        <v>0.7167784037412227</v>
      </c>
      <c r="P57" s="18">
        <v>-22493.021450241995</v>
      </c>
      <c r="Q57" s="27">
        <v>0.75910315756257662</v>
      </c>
    </row>
    <row r="58" spans="1:17" x14ac:dyDescent="0.25">
      <c r="A58" s="48"/>
      <c r="B58" s="23">
        <f t="shared" si="1"/>
        <v>39994</v>
      </c>
      <c r="C58" s="16" t="s">
        <v>13</v>
      </c>
      <c r="D58" s="16">
        <v>0.74427535994751104</v>
      </c>
      <c r="E58" s="16" t="s">
        <v>13</v>
      </c>
      <c r="F58" s="16" t="s">
        <v>13</v>
      </c>
      <c r="G58" s="16">
        <v>0.69562352547515904</v>
      </c>
      <c r="H58" s="16" t="s">
        <v>13</v>
      </c>
      <c r="I58" s="16">
        <v>0.82306568933109203</v>
      </c>
      <c r="J58" s="16">
        <v>0.31828985629317103</v>
      </c>
      <c r="K58" s="16" t="s">
        <v>13</v>
      </c>
      <c r="L58" s="16">
        <v>0.42687966614985567</v>
      </c>
      <c r="M58" s="16">
        <v>0.83637004264901793</v>
      </c>
      <c r="N58" s="16" t="s">
        <v>13</v>
      </c>
      <c r="O58" s="16">
        <v>0.68952001567677257</v>
      </c>
      <c r="P58" s="16" t="s">
        <v>13</v>
      </c>
      <c r="Q58" s="26">
        <v>0.68853719383067302</v>
      </c>
    </row>
    <row r="59" spans="1:17" x14ac:dyDescent="0.25">
      <c r="A59" s="48"/>
      <c r="B59" s="23">
        <f t="shared" si="1"/>
        <v>40086</v>
      </c>
      <c r="C59" s="16" t="s">
        <v>13</v>
      </c>
      <c r="D59" s="16">
        <v>0.71594528305373084</v>
      </c>
      <c r="E59" s="16" t="s">
        <v>13</v>
      </c>
      <c r="F59" s="16" t="s">
        <v>13</v>
      </c>
      <c r="G59" s="16">
        <v>0.66089687613444248</v>
      </c>
      <c r="H59" s="16" t="s">
        <v>13</v>
      </c>
      <c r="I59" s="16">
        <v>0.7927279013922891</v>
      </c>
      <c r="J59" s="16">
        <v>0.31316239676657087</v>
      </c>
      <c r="K59" s="16" t="s">
        <v>13</v>
      </c>
      <c r="L59" s="16">
        <v>0.41741360943046918</v>
      </c>
      <c r="M59" s="16">
        <v>0.81282986151694958</v>
      </c>
      <c r="N59" s="16" t="s">
        <v>13</v>
      </c>
      <c r="O59" s="16">
        <v>0.61812148875056494</v>
      </c>
      <c r="P59" s="16" t="s">
        <v>13</v>
      </c>
      <c r="Q59" s="26">
        <v>0.65962316760758333</v>
      </c>
    </row>
    <row r="60" spans="1:17" ht="13" thickBot="1" x14ac:dyDescent="0.3">
      <c r="A60" s="49"/>
      <c r="B60" s="24">
        <f t="shared" si="1"/>
        <v>40178</v>
      </c>
      <c r="C60" s="17" t="s">
        <v>13</v>
      </c>
      <c r="D60" s="17">
        <v>0.72131442670000878</v>
      </c>
      <c r="E60" s="17" t="s">
        <v>13</v>
      </c>
      <c r="F60" s="17" t="s">
        <v>13</v>
      </c>
      <c r="G60" s="17">
        <v>0.64979857286327858</v>
      </c>
      <c r="H60" s="17" t="s">
        <v>13</v>
      </c>
      <c r="I60" s="17">
        <v>0.81888673237861676</v>
      </c>
      <c r="J60" s="17">
        <v>0.31180938503544875</v>
      </c>
      <c r="K60" s="17" t="s">
        <v>13</v>
      </c>
      <c r="L60" s="17">
        <v>0.40324724156763209</v>
      </c>
      <c r="M60" s="17">
        <v>0.83371430022838677</v>
      </c>
      <c r="N60" s="17" t="s">
        <v>13</v>
      </c>
      <c r="O60" s="17">
        <v>0.58338202731710276</v>
      </c>
      <c r="P60" s="17">
        <v>63902.060939846939</v>
      </c>
      <c r="Q60" s="28">
        <v>0.65948013219328772</v>
      </c>
    </row>
    <row r="61" spans="1:17" x14ac:dyDescent="0.25">
      <c r="A61" s="47">
        <v>2010</v>
      </c>
      <c r="B61" s="25">
        <f t="shared" si="1"/>
        <v>40268</v>
      </c>
      <c r="C61" s="18" t="s">
        <v>13</v>
      </c>
      <c r="D61" s="18">
        <v>0.39692796778173306</v>
      </c>
      <c r="E61" s="18" t="s">
        <v>13</v>
      </c>
      <c r="F61" s="18" t="s">
        <v>13</v>
      </c>
      <c r="G61" s="18">
        <v>0.52167515118435326</v>
      </c>
      <c r="H61" s="18" t="s">
        <v>13</v>
      </c>
      <c r="I61" s="18">
        <v>0.78138617954366174</v>
      </c>
      <c r="J61" s="18">
        <v>0.30141340092521085</v>
      </c>
      <c r="K61" s="18" t="s">
        <v>13</v>
      </c>
      <c r="L61" s="18">
        <v>0.51253163835192139</v>
      </c>
      <c r="M61" s="18">
        <v>0.96779504599616284</v>
      </c>
      <c r="N61" s="18" t="s">
        <v>13</v>
      </c>
      <c r="O61" s="18">
        <v>0.48593087338735153</v>
      </c>
      <c r="P61" s="18">
        <v>58678.881083014203</v>
      </c>
      <c r="Q61" s="27">
        <v>0.65195358179535667</v>
      </c>
    </row>
    <row r="62" spans="1:17" x14ac:dyDescent="0.25">
      <c r="A62" s="48"/>
      <c r="B62" s="23">
        <f t="shared" si="1"/>
        <v>40359</v>
      </c>
      <c r="C62" s="16" t="s">
        <v>13</v>
      </c>
      <c r="D62" s="16">
        <v>0.57717862451644986</v>
      </c>
      <c r="E62" s="16" t="s">
        <v>13</v>
      </c>
      <c r="F62" s="16" t="s">
        <v>13</v>
      </c>
      <c r="G62" s="16">
        <v>0.56279464213683572</v>
      </c>
      <c r="H62" s="16" t="s">
        <v>13</v>
      </c>
      <c r="I62" s="16">
        <v>0.52904476310620774</v>
      </c>
      <c r="J62" s="16">
        <v>0.41754862370069906</v>
      </c>
      <c r="K62" s="16" t="s">
        <v>13</v>
      </c>
      <c r="L62" s="16">
        <v>0.5619041680123027</v>
      </c>
      <c r="M62" s="16">
        <v>0.76384237814771838</v>
      </c>
      <c r="N62" s="16" t="s">
        <v>13</v>
      </c>
      <c r="O62" s="16">
        <v>0.59176791491998038</v>
      </c>
      <c r="P62" s="16">
        <v>-49441.047156259687</v>
      </c>
      <c r="Q62" s="26">
        <v>0.62891631111150714</v>
      </c>
    </row>
    <row r="63" spans="1:17" x14ac:dyDescent="0.25">
      <c r="A63" s="48"/>
      <c r="B63" s="23">
        <f t="shared" si="1"/>
        <v>40451</v>
      </c>
      <c r="C63" s="16" t="s">
        <v>13</v>
      </c>
      <c r="D63" s="16">
        <v>0.53340250624042318</v>
      </c>
      <c r="E63" s="16" t="s">
        <v>13</v>
      </c>
      <c r="F63" s="16" t="s">
        <v>13</v>
      </c>
      <c r="G63" s="16">
        <v>0.55511497478648186</v>
      </c>
      <c r="H63" s="16" t="s">
        <v>13</v>
      </c>
      <c r="I63" s="16">
        <v>0.5069425121121327</v>
      </c>
      <c r="J63" s="16">
        <v>0.37414321187959337</v>
      </c>
      <c r="K63" s="16" t="s">
        <v>13</v>
      </c>
      <c r="L63" s="16">
        <v>0.55256308394344655</v>
      </c>
      <c r="M63" s="16">
        <v>0.75194645208602329</v>
      </c>
      <c r="N63" s="16" t="s">
        <v>13</v>
      </c>
      <c r="O63" s="16">
        <v>0.57518575306906805</v>
      </c>
      <c r="P63" s="16">
        <v>54502.351977683997</v>
      </c>
      <c r="Q63" s="26">
        <v>0.61007709320942916</v>
      </c>
    </row>
    <row r="64" spans="1:17" ht="13" thickBot="1" x14ac:dyDescent="0.3">
      <c r="A64" s="49"/>
      <c r="B64" s="24">
        <f t="shared" si="1"/>
        <v>40543</v>
      </c>
      <c r="C64" s="17" t="s">
        <v>13</v>
      </c>
      <c r="D64" s="17">
        <v>0.54503870546825151</v>
      </c>
      <c r="E64" s="17" t="s">
        <v>13</v>
      </c>
      <c r="F64" s="17" t="s">
        <v>13</v>
      </c>
      <c r="G64" s="17">
        <v>0.54336974874079458</v>
      </c>
      <c r="H64" s="17" t="s">
        <v>13</v>
      </c>
      <c r="I64" s="17">
        <v>0.50414128707252492</v>
      </c>
      <c r="J64" s="17">
        <v>0.3653444424680321</v>
      </c>
      <c r="K64" s="17" t="s">
        <v>13</v>
      </c>
      <c r="L64" s="17">
        <v>0.56343693709725562</v>
      </c>
      <c r="M64" s="17">
        <v>0.75315747615909345</v>
      </c>
      <c r="N64" s="17" t="s">
        <v>13</v>
      </c>
      <c r="O64" s="17">
        <v>0.57114877190637736</v>
      </c>
      <c r="P64" s="17" t="s">
        <v>13</v>
      </c>
      <c r="Q64" s="28">
        <v>0.60735455017047657</v>
      </c>
    </row>
    <row r="65" spans="1:17" x14ac:dyDescent="0.25">
      <c r="A65" s="47">
        <v>2011</v>
      </c>
      <c r="B65" s="25">
        <f t="shared" ref="B65:B112" si="2">EOMONTH(B64,3)</f>
        <v>40633</v>
      </c>
      <c r="C65" s="18" t="s">
        <v>13</v>
      </c>
      <c r="D65" s="18">
        <v>0.41677246968157572</v>
      </c>
      <c r="E65" s="18" t="s">
        <v>13</v>
      </c>
      <c r="F65" s="18" t="s">
        <v>13</v>
      </c>
      <c r="G65" s="18">
        <v>0.42146693867910429</v>
      </c>
      <c r="H65" s="18" t="s">
        <v>13</v>
      </c>
      <c r="I65" s="18">
        <v>0.5991382164043213</v>
      </c>
      <c r="J65" s="18">
        <v>0.37224776714921032</v>
      </c>
      <c r="K65" s="18" t="s">
        <v>13</v>
      </c>
      <c r="L65" s="18">
        <v>0.53876957941947445</v>
      </c>
      <c r="M65" s="18">
        <v>0.82881272196404654</v>
      </c>
      <c r="N65" s="18" t="s">
        <v>13</v>
      </c>
      <c r="O65" s="18">
        <v>0.47562850754372854</v>
      </c>
      <c r="P65" s="18" t="s">
        <v>13</v>
      </c>
      <c r="Q65" s="27">
        <v>0.58789001929665419</v>
      </c>
    </row>
    <row r="66" spans="1:17" x14ac:dyDescent="0.25">
      <c r="A66" s="48"/>
      <c r="B66" s="23">
        <f t="shared" si="2"/>
        <v>40724</v>
      </c>
      <c r="C66" s="16" t="s">
        <v>13</v>
      </c>
      <c r="D66" s="16">
        <v>0.46578156110279756</v>
      </c>
      <c r="E66" s="16" t="s">
        <v>13</v>
      </c>
      <c r="F66" s="16" t="s">
        <v>13</v>
      </c>
      <c r="G66" s="16">
        <v>0.47286993664162441</v>
      </c>
      <c r="H66" s="16" t="s">
        <v>13</v>
      </c>
      <c r="I66" s="16">
        <v>0.52213426387562412</v>
      </c>
      <c r="J66" s="16">
        <v>0.39165382772866542</v>
      </c>
      <c r="K66" s="16" t="s">
        <v>13</v>
      </c>
      <c r="L66" s="16">
        <v>0.49657759742662239</v>
      </c>
      <c r="M66" s="16">
        <v>0.78472873965005197</v>
      </c>
      <c r="N66" s="16" t="s">
        <v>13</v>
      </c>
      <c r="O66" s="16">
        <v>0.43724346051565849</v>
      </c>
      <c r="P66" s="16" t="s">
        <v>13</v>
      </c>
      <c r="Q66" s="26">
        <v>0.57162894170711331</v>
      </c>
    </row>
    <row r="67" spans="1:17" x14ac:dyDescent="0.25">
      <c r="A67" s="48"/>
      <c r="B67" s="23">
        <f t="shared" si="2"/>
        <v>40816</v>
      </c>
      <c r="C67" s="16" t="s">
        <v>13</v>
      </c>
      <c r="D67" s="16">
        <v>0.49215688203380215</v>
      </c>
      <c r="E67" s="16" t="s">
        <v>13</v>
      </c>
      <c r="F67" s="16" t="s">
        <v>13</v>
      </c>
      <c r="G67" s="16">
        <v>0.50142511527059386</v>
      </c>
      <c r="H67" s="16" t="s">
        <v>13</v>
      </c>
      <c r="I67" s="16">
        <v>0.53705381215479941</v>
      </c>
      <c r="J67" s="16">
        <v>0.39879957308609715</v>
      </c>
      <c r="K67" s="16" t="s">
        <v>13</v>
      </c>
      <c r="L67" s="16">
        <v>0.49169687128203476</v>
      </c>
      <c r="M67" s="16">
        <v>0.80263298277199713</v>
      </c>
      <c r="N67" s="16" t="s">
        <v>13</v>
      </c>
      <c r="O67" s="16">
        <v>0.4863739050445145</v>
      </c>
      <c r="P67" s="16">
        <v>-18625.517762201081</v>
      </c>
      <c r="Q67" s="26">
        <v>0.59044301473905636</v>
      </c>
    </row>
    <row r="68" spans="1:17" ht="13" thickBot="1" x14ac:dyDescent="0.3">
      <c r="A68" s="49"/>
      <c r="B68" s="24">
        <f t="shared" si="2"/>
        <v>40908</v>
      </c>
      <c r="C68" s="17" t="s">
        <v>13</v>
      </c>
      <c r="D68" s="17">
        <v>0.52527728689742526</v>
      </c>
      <c r="E68" s="17" t="s">
        <v>13</v>
      </c>
      <c r="F68" s="17" t="s">
        <v>13</v>
      </c>
      <c r="G68" s="17">
        <v>0.49186612569019494</v>
      </c>
      <c r="H68" s="17" t="s">
        <v>13</v>
      </c>
      <c r="I68" s="17">
        <v>0.52608059278172759</v>
      </c>
      <c r="J68" s="17">
        <v>0.39843400113186128</v>
      </c>
      <c r="K68" s="17" t="s">
        <v>13</v>
      </c>
      <c r="L68" s="17">
        <v>0.48654207950372674</v>
      </c>
      <c r="M68" s="17">
        <v>0.80452829415836791</v>
      </c>
      <c r="N68" s="17" t="s">
        <v>13</v>
      </c>
      <c r="O68" s="17">
        <v>0.47496949101237085</v>
      </c>
      <c r="P68" s="17" t="s">
        <v>13</v>
      </c>
      <c r="Q68" s="28">
        <v>0.58714762531363185</v>
      </c>
    </row>
    <row r="69" spans="1:17" x14ac:dyDescent="0.25">
      <c r="A69" s="47">
        <v>2012</v>
      </c>
      <c r="B69" s="25">
        <f t="shared" si="2"/>
        <v>40999</v>
      </c>
      <c r="C69" s="18" t="s">
        <v>13</v>
      </c>
      <c r="D69" s="18">
        <v>0.63885102639564373</v>
      </c>
      <c r="E69" s="18" t="s">
        <v>13</v>
      </c>
      <c r="F69" s="18" t="s">
        <v>13</v>
      </c>
      <c r="G69" s="18">
        <v>0.43446207297113049</v>
      </c>
      <c r="H69" s="18" t="s">
        <v>13</v>
      </c>
      <c r="I69" s="18">
        <v>0.62207759616886027</v>
      </c>
      <c r="J69" s="18">
        <v>0.40691867013155764</v>
      </c>
      <c r="K69" s="18" t="s">
        <v>13</v>
      </c>
      <c r="L69" s="18">
        <v>0.42775408067287779</v>
      </c>
      <c r="M69" s="18">
        <v>0.77032487533244665</v>
      </c>
      <c r="N69" s="18" t="s">
        <v>13</v>
      </c>
      <c r="O69" s="18">
        <v>0.62801130994538257</v>
      </c>
      <c r="P69" s="18">
        <v>0.19999701977380083</v>
      </c>
      <c r="Q69" s="27">
        <v>0.5935824707017614</v>
      </c>
    </row>
    <row r="70" spans="1:17" x14ac:dyDescent="0.25">
      <c r="A70" s="48"/>
      <c r="B70" s="23">
        <f t="shared" si="2"/>
        <v>41090</v>
      </c>
      <c r="C70" s="16" t="s">
        <v>13</v>
      </c>
      <c r="D70" s="16">
        <v>0.67101489872098374</v>
      </c>
      <c r="E70" s="16" t="s">
        <v>13</v>
      </c>
      <c r="F70" s="16" t="s">
        <v>13</v>
      </c>
      <c r="G70" s="16">
        <v>0.45126970823941698</v>
      </c>
      <c r="H70" s="16" t="s">
        <v>13</v>
      </c>
      <c r="I70" s="16">
        <v>0.60062849676655972</v>
      </c>
      <c r="J70" s="16">
        <v>0.41581595837398266</v>
      </c>
      <c r="K70" s="16" t="s">
        <v>13</v>
      </c>
      <c r="L70" s="16">
        <v>0.46715537330573237</v>
      </c>
      <c r="M70" s="16">
        <v>0.78532294108186196</v>
      </c>
      <c r="N70" s="16" t="s">
        <v>13</v>
      </c>
      <c r="O70" s="16">
        <v>0.56141788436014761</v>
      </c>
      <c r="P70" s="16" t="s">
        <v>13</v>
      </c>
      <c r="Q70" s="26">
        <v>0.59935280722985129</v>
      </c>
    </row>
    <row r="71" spans="1:17" x14ac:dyDescent="0.25">
      <c r="A71" s="48"/>
      <c r="B71" s="23">
        <f t="shared" si="2"/>
        <v>41182</v>
      </c>
      <c r="C71" s="16" t="s">
        <v>13</v>
      </c>
      <c r="D71" s="16">
        <v>0.67171739464363533</v>
      </c>
      <c r="E71" s="16" t="s">
        <v>13</v>
      </c>
      <c r="F71" s="16" t="s">
        <v>13</v>
      </c>
      <c r="G71" s="16">
        <v>0.46649301024480805</v>
      </c>
      <c r="H71" s="16" t="s">
        <v>13</v>
      </c>
      <c r="I71" s="16">
        <v>0.59912749251423381</v>
      </c>
      <c r="J71" s="16">
        <v>0.40180076370754664</v>
      </c>
      <c r="K71" s="16" t="s">
        <v>13</v>
      </c>
      <c r="L71" s="16">
        <v>0.47049774023817226</v>
      </c>
      <c r="M71" s="16">
        <v>0.78645104522929976</v>
      </c>
      <c r="N71" s="16" t="s">
        <v>13</v>
      </c>
      <c r="O71" s="16">
        <v>0.54250300639450921</v>
      </c>
      <c r="P71" s="16">
        <v>-210054.80032424958</v>
      </c>
      <c r="Q71" s="26">
        <v>0.59858970739605999</v>
      </c>
    </row>
    <row r="72" spans="1:17" ht="13" thickBot="1" x14ac:dyDescent="0.3">
      <c r="A72" s="49"/>
      <c r="B72" s="24">
        <f t="shared" si="2"/>
        <v>41274</v>
      </c>
      <c r="C72" s="17" t="s">
        <v>13</v>
      </c>
      <c r="D72" s="17">
        <v>0.72667485078708283</v>
      </c>
      <c r="E72" s="17" t="s">
        <v>13</v>
      </c>
      <c r="F72" s="17" t="s">
        <v>13</v>
      </c>
      <c r="G72" s="17">
        <v>0.48645840805337454</v>
      </c>
      <c r="H72" s="17" t="s">
        <v>13</v>
      </c>
      <c r="I72" s="17">
        <v>0.60145248687616926</v>
      </c>
      <c r="J72" s="17">
        <v>0.39768328014671223</v>
      </c>
      <c r="K72" s="17">
        <v>0</v>
      </c>
      <c r="L72" s="17">
        <v>0.48083422738033083</v>
      </c>
      <c r="M72" s="17">
        <v>0.79968974124338454</v>
      </c>
      <c r="N72" s="17" t="s">
        <v>13</v>
      </c>
      <c r="O72" s="17">
        <v>0.53889760090431837</v>
      </c>
      <c r="P72" s="17" t="s">
        <v>13</v>
      </c>
      <c r="Q72" s="28">
        <v>0.61340541923851877</v>
      </c>
    </row>
    <row r="73" spans="1:17" x14ac:dyDescent="0.25">
      <c r="A73" s="47">
        <v>2013</v>
      </c>
      <c r="B73" s="25">
        <f t="shared" si="2"/>
        <v>41364</v>
      </c>
      <c r="C73" s="18" t="s">
        <v>13</v>
      </c>
      <c r="D73" s="18">
        <v>0.64612290827780372</v>
      </c>
      <c r="E73" s="18">
        <v>0</v>
      </c>
      <c r="F73" s="18" t="s">
        <v>13</v>
      </c>
      <c r="G73" s="18">
        <v>0.50867935400373199</v>
      </c>
      <c r="H73" s="18" t="s">
        <v>13</v>
      </c>
      <c r="I73" s="18">
        <v>0.68654295972454393</v>
      </c>
      <c r="J73" s="18">
        <v>0.52982995817863476</v>
      </c>
      <c r="K73" s="18">
        <v>0</v>
      </c>
      <c r="L73" s="18">
        <v>0.44172929315714482</v>
      </c>
      <c r="M73" s="18">
        <v>0.76241454999915115</v>
      </c>
      <c r="N73" s="18" t="s">
        <v>13</v>
      </c>
      <c r="O73" s="18">
        <v>0.58194984870344235</v>
      </c>
      <c r="P73" s="18">
        <v>-29575.528207925043</v>
      </c>
      <c r="Q73" s="27">
        <v>0.60766834107311474</v>
      </c>
    </row>
    <row r="74" spans="1:17" x14ac:dyDescent="0.25">
      <c r="A74" s="48"/>
      <c r="B74" s="23">
        <f t="shared" si="2"/>
        <v>41455</v>
      </c>
      <c r="C74" s="16" t="s">
        <v>13</v>
      </c>
      <c r="D74" s="16">
        <v>0.71879547663664023</v>
      </c>
      <c r="E74" s="16">
        <v>-6.2794352635518996E-2</v>
      </c>
      <c r="F74" s="16" t="s">
        <v>13</v>
      </c>
      <c r="G74" s="16">
        <v>0.4992193936530312</v>
      </c>
      <c r="H74" s="16" t="s">
        <v>13</v>
      </c>
      <c r="I74" s="16">
        <v>0.64917112569554447</v>
      </c>
      <c r="J74" s="16">
        <v>0.54321546383386476</v>
      </c>
      <c r="K74" s="16">
        <v>88.195861257481965</v>
      </c>
      <c r="L74" s="16">
        <v>0.47782793300450399</v>
      </c>
      <c r="M74" s="16">
        <v>0.8456668498098534</v>
      </c>
      <c r="N74" s="16" t="s">
        <v>13</v>
      </c>
      <c r="O74" s="16">
        <v>0.62370117277342829</v>
      </c>
      <c r="P74" s="16">
        <v>-8350737.9638795508</v>
      </c>
      <c r="Q74" s="26">
        <v>0.63894650641431594</v>
      </c>
    </row>
    <row r="75" spans="1:17" x14ac:dyDescent="0.25">
      <c r="A75" s="48"/>
      <c r="B75" s="23">
        <f t="shared" si="2"/>
        <v>41547</v>
      </c>
      <c r="C75" s="16">
        <v>0</v>
      </c>
      <c r="D75" s="16">
        <v>0.71307681429595615</v>
      </c>
      <c r="E75" s="16">
        <v>-0.44658591209475051</v>
      </c>
      <c r="F75" s="16" t="s">
        <v>13</v>
      </c>
      <c r="G75" s="16">
        <v>0.51904630197114265</v>
      </c>
      <c r="H75" s="16" t="s">
        <v>13</v>
      </c>
      <c r="I75" s="16">
        <v>0.66473163409304958</v>
      </c>
      <c r="J75" s="16">
        <v>0.58897889431116435</v>
      </c>
      <c r="K75" s="16">
        <v>1.044138118503509</v>
      </c>
      <c r="L75" s="16">
        <v>0.50765834116939867</v>
      </c>
      <c r="M75" s="16">
        <v>0.87903797900880931</v>
      </c>
      <c r="N75" s="16">
        <v>0</v>
      </c>
      <c r="O75" s="16">
        <v>0.62637303986292736</v>
      </c>
      <c r="P75" s="16" t="s">
        <v>13</v>
      </c>
      <c r="Q75" s="26">
        <v>0.65690597680855434</v>
      </c>
    </row>
    <row r="76" spans="1:17" ht="13" thickBot="1" x14ac:dyDescent="0.3">
      <c r="A76" s="49"/>
      <c r="B76" s="24">
        <f t="shared" si="2"/>
        <v>41639</v>
      </c>
      <c r="C76" s="17">
        <v>0.42317325020271701</v>
      </c>
      <c r="D76" s="17">
        <v>0.70365155703113025</v>
      </c>
      <c r="E76" s="17">
        <v>0.15742005052707991</v>
      </c>
      <c r="F76" s="17">
        <v>0.37737095636151852</v>
      </c>
      <c r="G76" s="17">
        <v>0.53321688126998035</v>
      </c>
      <c r="H76" s="17" t="s">
        <v>13</v>
      </c>
      <c r="I76" s="17">
        <v>0.64536008731857353</v>
      </c>
      <c r="J76" s="17">
        <v>0.60988849241637022</v>
      </c>
      <c r="K76" s="17">
        <v>0.64369922181736561</v>
      </c>
      <c r="L76" s="17">
        <v>0.53545692014029544</v>
      </c>
      <c r="M76" s="17">
        <v>0.87020510761666114</v>
      </c>
      <c r="N76" s="17">
        <v>0.36631832038612377</v>
      </c>
      <c r="O76" s="17">
        <v>0.61871658850606681</v>
      </c>
      <c r="P76" s="17">
        <v>-8398562.0094771478</v>
      </c>
      <c r="Q76" s="28">
        <v>0.65677598552685068</v>
      </c>
    </row>
    <row r="77" spans="1:17" x14ac:dyDescent="0.25">
      <c r="A77" s="47">
        <v>2014</v>
      </c>
      <c r="B77" s="25">
        <f t="shared" si="2"/>
        <v>41729</v>
      </c>
      <c r="C77" s="18">
        <v>1.3812402000627146</v>
      </c>
      <c r="D77" s="18">
        <v>0.62679025480652972</v>
      </c>
      <c r="E77" s="18">
        <v>0.23612225090727559</v>
      </c>
      <c r="F77" s="18">
        <v>0.44702802736704073</v>
      </c>
      <c r="G77" s="18">
        <v>0.66142593860821908</v>
      </c>
      <c r="H77" s="30" t="s">
        <v>13</v>
      </c>
      <c r="I77" s="18">
        <v>0.72833514969635837</v>
      </c>
      <c r="J77" s="18">
        <v>0.78785085096858043</v>
      </c>
      <c r="K77" s="18">
        <v>0.46141917004751665</v>
      </c>
      <c r="L77" s="18">
        <v>0.59350440898650536</v>
      </c>
      <c r="M77" s="18">
        <v>0.97034306738506648</v>
      </c>
      <c r="N77" s="18">
        <v>0.30320307487499021</v>
      </c>
      <c r="O77" s="18">
        <v>0.69067375890258187</v>
      </c>
      <c r="P77" s="18" t="s">
        <v>13</v>
      </c>
      <c r="Q77" s="27">
        <v>0.73019071052925921</v>
      </c>
    </row>
    <row r="78" spans="1:17" x14ac:dyDescent="0.25">
      <c r="A78" s="48"/>
      <c r="B78" s="23">
        <f t="shared" si="2"/>
        <v>41820</v>
      </c>
      <c r="C78" s="12">
        <v>0.76806372559954461</v>
      </c>
      <c r="D78" s="12">
        <v>0.62196890147131012</v>
      </c>
      <c r="E78" s="12">
        <v>0.14903146293432104</v>
      </c>
      <c r="F78" s="12">
        <v>0.41788714138690525</v>
      </c>
      <c r="G78" s="12">
        <v>0.59719998615401471</v>
      </c>
      <c r="H78" s="31" t="s">
        <v>13</v>
      </c>
      <c r="I78" s="12">
        <v>0.74886275997976259</v>
      </c>
      <c r="J78" s="12">
        <v>0.7113927475855546</v>
      </c>
      <c r="K78" s="12">
        <v>0.38329777523366021</v>
      </c>
      <c r="L78" s="12">
        <v>0.66530084682564439</v>
      </c>
      <c r="M78" s="12">
        <v>0.72092469702650874</v>
      </c>
      <c r="N78" s="12">
        <v>0.28150880333373812</v>
      </c>
      <c r="O78" s="12">
        <v>0.62391324131851911</v>
      </c>
      <c r="P78" s="16" t="s">
        <v>13</v>
      </c>
      <c r="Q78" s="13">
        <v>0.65334388562380197</v>
      </c>
    </row>
    <row r="79" spans="1:17" x14ac:dyDescent="0.25">
      <c r="A79" s="48"/>
      <c r="B79" s="23">
        <f t="shared" si="2"/>
        <v>41912</v>
      </c>
      <c r="C79" s="12">
        <v>0.76988783882421852</v>
      </c>
      <c r="D79" s="12">
        <v>0.69739213294045055</v>
      </c>
      <c r="E79" s="12">
        <v>0.33261772490208186</v>
      </c>
      <c r="F79" s="12">
        <v>0.6025967335724205</v>
      </c>
      <c r="G79" s="12">
        <v>0.64791294338816019</v>
      </c>
      <c r="H79" s="31" t="s">
        <v>13</v>
      </c>
      <c r="I79" s="12">
        <v>0.75149284884550493</v>
      </c>
      <c r="J79" s="12">
        <v>0.87518755201416443</v>
      </c>
      <c r="K79" s="12">
        <v>0.44927518569245056</v>
      </c>
      <c r="L79" s="12">
        <v>0.65781160250634596</v>
      </c>
      <c r="M79" s="12">
        <v>0.8746235805884488</v>
      </c>
      <c r="N79" s="12">
        <v>0.42879680984287483</v>
      </c>
      <c r="O79" s="12">
        <v>0.71026415419726729</v>
      </c>
      <c r="P79" s="16" t="s">
        <v>13</v>
      </c>
      <c r="Q79" s="13">
        <v>0.72762014878243664</v>
      </c>
    </row>
    <row r="80" spans="1:17" ht="13" thickBot="1" x14ac:dyDescent="0.3">
      <c r="A80" s="49"/>
      <c r="B80" s="24">
        <f t="shared" si="2"/>
        <v>42004</v>
      </c>
      <c r="C80" s="14">
        <v>0.65063754776380567</v>
      </c>
      <c r="D80" s="14">
        <v>0.72340923371251986</v>
      </c>
      <c r="E80" s="14">
        <v>0.24988841473736939</v>
      </c>
      <c r="F80" s="14">
        <v>0.84927961696395637</v>
      </c>
      <c r="G80" s="14">
        <v>0.68976020746449385</v>
      </c>
      <c r="H80" s="32" t="s">
        <v>13</v>
      </c>
      <c r="I80" s="14">
        <v>0.84203990061547396</v>
      </c>
      <c r="J80" s="14">
        <v>1.3767378728311601</v>
      </c>
      <c r="K80" s="14">
        <v>0.48817814117304631</v>
      </c>
      <c r="L80" s="14">
        <v>0.68922979057840217</v>
      </c>
      <c r="M80" s="14">
        <v>0.83179996778195775</v>
      </c>
      <c r="N80" s="14">
        <v>0.57295172056890054</v>
      </c>
      <c r="O80" s="14">
        <v>0.61235076655247889</v>
      </c>
      <c r="P80" s="17" t="s">
        <v>13</v>
      </c>
      <c r="Q80" s="15">
        <v>0.75549940021264261</v>
      </c>
    </row>
    <row r="81" spans="1:17" x14ac:dyDescent="0.25">
      <c r="A81" s="50">
        <v>2015</v>
      </c>
      <c r="B81" s="25">
        <f t="shared" si="2"/>
        <v>42094</v>
      </c>
      <c r="C81" s="34">
        <v>0.7173128304902745</v>
      </c>
      <c r="D81" s="34">
        <v>0.76896421595312858</v>
      </c>
      <c r="E81" s="34">
        <v>0.40610213998410011</v>
      </c>
      <c r="F81" s="34">
        <v>1.1875364872862844</v>
      </c>
      <c r="G81" s="34">
        <v>0.86760494194492854</v>
      </c>
      <c r="H81" s="34">
        <v>0</v>
      </c>
      <c r="I81" s="34">
        <v>0.59834424958458765</v>
      </c>
      <c r="J81" s="34">
        <v>0.79200749818070848</v>
      </c>
      <c r="K81" s="34">
        <v>0.45830418677259055</v>
      </c>
      <c r="L81" s="34">
        <v>0.43328361191580306</v>
      </c>
      <c r="M81" s="34">
        <v>0.8297869769126488</v>
      </c>
      <c r="N81" s="34">
        <v>0.61771354106461496</v>
      </c>
      <c r="O81" s="34">
        <v>0.65140867982279649</v>
      </c>
      <c r="P81" s="29" t="s">
        <v>13</v>
      </c>
      <c r="Q81" s="35">
        <v>0.72891265446695097</v>
      </c>
    </row>
    <row r="82" spans="1:17" x14ac:dyDescent="0.25">
      <c r="A82" s="48"/>
      <c r="B82" s="23">
        <f t="shared" si="2"/>
        <v>42185</v>
      </c>
      <c r="C82" s="12">
        <v>0.89005425837906005</v>
      </c>
      <c r="D82" s="12">
        <v>0.8449028191916641</v>
      </c>
      <c r="E82" s="12">
        <v>0.47659929879630542</v>
      </c>
      <c r="F82" s="12">
        <v>1.6177873230241517</v>
      </c>
      <c r="G82" s="12">
        <v>0.62361213305257812</v>
      </c>
      <c r="H82" s="16">
        <v>0</v>
      </c>
      <c r="I82" s="12">
        <v>0.47630496704839648</v>
      </c>
      <c r="J82" s="12">
        <v>0.68528672755667586</v>
      </c>
      <c r="K82" s="12">
        <v>0.36616238962550596</v>
      </c>
      <c r="L82" s="12">
        <v>0.71734570404822895</v>
      </c>
      <c r="M82" s="12">
        <v>0.94860239405059332</v>
      </c>
      <c r="N82" s="12">
        <v>0.71927969958130422</v>
      </c>
      <c r="O82" s="12">
        <v>0.70209076790682901</v>
      </c>
      <c r="P82" s="16" t="s">
        <v>13</v>
      </c>
      <c r="Q82" s="13">
        <v>0.74238019968425373</v>
      </c>
    </row>
    <row r="83" spans="1:17" x14ac:dyDescent="0.25">
      <c r="A83" s="48"/>
      <c r="B83" s="23">
        <f t="shared" si="2"/>
        <v>42277</v>
      </c>
      <c r="C83" s="12">
        <v>1.2866152743837915</v>
      </c>
      <c r="D83" s="12">
        <v>0.88799828037736217</v>
      </c>
      <c r="E83" s="12">
        <v>0.42211280041477234</v>
      </c>
      <c r="F83" s="12">
        <v>0.98709579587037422</v>
      </c>
      <c r="G83" s="12">
        <v>0.79536684716844019</v>
      </c>
      <c r="H83" s="16">
        <v>9.7563122480817124E-2</v>
      </c>
      <c r="I83" s="12">
        <v>1.3739433306277313</v>
      </c>
      <c r="J83" s="12">
        <v>0.53484092099932723</v>
      </c>
      <c r="K83" s="12">
        <v>0.48980787523410518</v>
      </c>
      <c r="L83" s="12">
        <v>0.88759302270651352</v>
      </c>
      <c r="M83" s="12">
        <v>1.0608041246636761</v>
      </c>
      <c r="N83" s="12">
        <v>0.53232457770739627</v>
      </c>
      <c r="O83" s="12">
        <v>0.68554277485130966</v>
      </c>
      <c r="P83" s="33" t="s">
        <v>13</v>
      </c>
      <c r="Q83" s="13">
        <v>0.88839774523189163</v>
      </c>
    </row>
    <row r="84" spans="1:17" ht="13" thickBot="1" x14ac:dyDescent="0.3">
      <c r="A84" s="49"/>
      <c r="B84" s="24">
        <f t="shared" si="2"/>
        <v>42369</v>
      </c>
      <c r="C84" s="14">
        <v>1.6256494600014415</v>
      </c>
      <c r="D84" s="14">
        <v>1.4353481225973994</v>
      </c>
      <c r="E84" s="14">
        <v>0.44848410624246737</v>
      </c>
      <c r="F84" s="14">
        <v>0.76497218925294164</v>
      </c>
      <c r="G84" s="14">
        <v>0.60969091740001824</v>
      </c>
      <c r="H84" s="17">
        <v>0.1036424520036953</v>
      </c>
      <c r="I84" s="14">
        <v>0.8308391337166956</v>
      </c>
      <c r="J84" s="14">
        <v>0.72901148901459079</v>
      </c>
      <c r="K84" s="14">
        <v>0.72062668978803157</v>
      </c>
      <c r="L84" s="14">
        <v>0.91842310993502629</v>
      </c>
      <c r="M84" s="14">
        <v>0.98677999133426375</v>
      </c>
      <c r="N84" s="14">
        <v>0.83115842856147637</v>
      </c>
      <c r="O84" s="14">
        <v>0.60312871808991186</v>
      </c>
      <c r="P84" s="17" t="s">
        <v>13</v>
      </c>
      <c r="Q84" s="36">
        <f>Q80/Q83</f>
        <v>0.85040670608122759</v>
      </c>
    </row>
    <row r="85" spans="1:17" x14ac:dyDescent="0.25">
      <c r="A85" s="50">
        <v>2016</v>
      </c>
      <c r="B85" s="25">
        <f t="shared" si="2"/>
        <v>42460</v>
      </c>
      <c r="C85" s="34">
        <v>1.9914832203015806</v>
      </c>
      <c r="D85" s="34">
        <v>1.0438660498360572</v>
      </c>
      <c r="E85" s="34">
        <v>0.51821290589619118</v>
      </c>
      <c r="F85" s="34">
        <v>0.78914006576988505</v>
      </c>
      <c r="G85" s="34">
        <v>0.80754565962966529</v>
      </c>
      <c r="H85" s="34">
        <v>0.59264364167653649</v>
      </c>
      <c r="I85" s="34">
        <v>0.63977343018962463</v>
      </c>
      <c r="J85" s="34">
        <v>0.63887837329872033</v>
      </c>
      <c r="K85" s="34">
        <v>0.59093047956216305</v>
      </c>
      <c r="L85" s="34">
        <v>0.60808475837602749</v>
      </c>
      <c r="M85" s="34">
        <v>0.82166735079036612</v>
      </c>
      <c r="N85" s="34">
        <v>0.72166604063840945</v>
      </c>
      <c r="O85" s="34">
        <v>0.72046388877703238</v>
      </c>
      <c r="P85" s="29" t="s">
        <v>13</v>
      </c>
      <c r="Q85" s="35">
        <v>0.76607164707483655</v>
      </c>
    </row>
    <row r="86" spans="1:17" x14ac:dyDescent="0.25">
      <c r="A86" s="48"/>
      <c r="B86" s="23">
        <f t="shared" si="2"/>
        <v>42551</v>
      </c>
      <c r="C86" s="12">
        <v>2.4810836343451119</v>
      </c>
      <c r="D86" s="12">
        <v>1.0090668286207887</v>
      </c>
      <c r="E86" s="12">
        <v>0.5228475102072857</v>
      </c>
      <c r="F86" s="12">
        <v>0.6480861638380967</v>
      </c>
      <c r="G86" s="12">
        <v>0.9809102227737746</v>
      </c>
      <c r="H86" s="16">
        <v>1.003860150777816</v>
      </c>
      <c r="I86" s="12">
        <v>0.71050701270740813</v>
      </c>
      <c r="J86" s="12">
        <v>0.77334113135282379</v>
      </c>
      <c r="K86" s="12">
        <v>0.77238423946542611</v>
      </c>
      <c r="L86" s="12">
        <v>0.94679171681744367</v>
      </c>
      <c r="M86" s="12">
        <v>0.85378693735158917</v>
      </c>
      <c r="N86" s="12">
        <v>0.51434864086098309</v>
      </c>
      <c r="O86" s="12">
        <v>0.76742462506373577</v>
      </c>
      <c r="P86" s="16" t="s">
        <v>13</v>
      </c>
      <c r="Q86" s="13">
        <v>0.85275212087936592</v>
      </c>
    </row>
    <row r="87" spans="1:17" x14ac:dyDescent="0.25">
      <c r="A87" s="48"/>
      <c r="B87" s="23">
        <f t="shared" si="2"/>
        <v>42643</v>
      </c>
      <c r="C87" s="12">
        <v>3.0376659378365076</v>
      </c>
      <c r="D87" s="12">
        <v>0.90063164987967204</v>
      </c>
      <c r="E87" s="12">
        <v>0.75080026939343447</v>
      </c>
      <c r="F87" s="12">
        <v>0.64791290698968051</v>
      </c>
      <c r="G87" s="12">
        <v>0.89020708205145926</v>
      </c>
      <c r="H87" s="16">
        <v>0.89073953573046971</v>
      </c>
      <c r="I87" s="12">
        <v>0.7359343207031992</v>
      </c>
      <c r="J87" s="12">
        <v>0.73137548685283194</v>
      </c>
      <c r="K87" s="12">
        <v>0.68786084672276493</v>
      </c>
      <c r="L87" s="12">
        <v>0.684349050220181</v>
      </c>
      <c r="M87" s="12">
        <v>0.86105930505729755</v>
      </c>
      <c r="N87" s="12">
        <v>0.6611119352685616</v>
      </c>
      <c r="O87" s="12">
        <v>0.75063185400835297</v>
      </c>
      <c r="P87" s="33" t="s">
        <v>13</v>
      </c>
      <c r="Q87" s="13">
        <v>0.78851441860102089</v>
      </c>
    </row>
    <row r="88" spans="1:17" ht="13" thickBot="1" x14ac:dyDescent="0.3">
      <c r="A88" s="49"/>
      <c r="B88" s="24">
        <f t="shared" si="2"/>
        <v>42735</v>
      </c>
      <c r="C88" s="14">
        <v>6.6507791598461896</v>
      </c>
      <c r="D88" s="14">
        <v>0.66557087208456578</v>
      </c>
      <c r="E88" s="14">
        <v>0.76570716980253406</v>
      </c>
      <c r="F88" s="14">
        <v>0.87870851844871556</v>
      </c>
      <c r="G88" s="14">
        <v>0.8441200403174387</v>
      </c>
      <c r="H88" s="17">
        <v>0.87968803653202599</v>
      </c>
      <c r="I88" s="14">
        <v>0.8173161624468418</v>
      </c>
      <c r="J88" s="14">
        <v>0.69078872930483037</v>
      </c>
      <c r="K88" s="14">
        <v>0.75385046285552915</v>
      </c>
      <c r="L88" s="14">
        <v>0.80933391147699785</v>
      </c>
      <c r="M88" s="14">
        <v>1.0514884340777579</v>
      </c>
      <c r="N88" s="14">
        <v>0.53934892201019058</v>
      </c>
      <c r="O88" s="14">
        <v>0.80548501817568441</v>
      </c>
      <c r="P88" s="17" t="s">
        <v>13</v>
      </c>
      <c r="Q88" s="36">
        <v>0.82629938084045307</v>
      </c>
    </row>
    <row r="89" spans="1:17" x14ac:dyDescent="0.25">
      <c r="A89" s="50">
        <v>2017</v>
      </c>
      <c r="B89" s="25">
        <f t="shared" si="2"/>
        <v>42825</v>
      </c>
      <c r="C89" s="34">
        <v>5.3298069022185697</v>
      </c>
      <c r="D89" s="34">
        <v>0.75118006911233126</v>
      </c>
      <c r="E89" s="34">
        <v>0.92275678474977418</v>
      </c>
      <c r="F89" s="34">
        <v>0.64210398422385673</v>
      </c>
      <c r="G89" s="34">
        <v>0.8341394485947321</v>
      </c>
      <c r="H89" s="34">
        <v>0.88937867068904652</v>
      </c>
      <c r="I89" s="34">
        <v>1.0915215011134984</v>
      </c>
      <c r="J89" s="34">
        <v>0.65130850366101478</v>
      </c>
      <c r="K89" s="34">
        <v>0.93588234779795576</v>
      </c>
      <c r="L89" s="34">
        <v>0.8412869600222197</v>
      </c>
      <c r="M89" s="34">
        <v>0.94000102656960016</v>
      </c>
      <c r="N89" s="34">
        <v>0.59993072666157621</v>
      </c>
      <c r="O89" s="34">
        <v>0.84240706575752278</v>
      </c>
      <c r="P89" s="29" t="s">
        <v>13</v>
      </c>
      <c r="Q89" s="35">
        <v>0.86561541459429203</v>
      </c>
    </row>
    <row r="90" spans="1:17" x14ac:dyDescent="0.25">
      <c r="A90" s="48"/>
      <c r="B90" s="23">
        <f t="shared" si="2"/>
        <v>42916</v>
      </c>
      <c r="C90" s="12">
        <v>1.6000143102787128</v>
      </c>
      <c r="D90" s="12">
        <v>0.76445353758726198</v>
      </c>
      <c r="E90" s="12">
        <v>1.0383003823077546</v>
      </c>
      <c r="F90" s="12">
        <v>0.46170622561544405</v>
      </c>
      <c r="G90" s="12">
        <v>0.72780092356400095</v>
      </c>
      <c r="H90" s="16">
        <v>0.82735789033976403</v>
      </c>
      <c r="I90" s="12">
        <v>0.84701763318409617</v>
      </c>
      <c r="J90" s="12">
        <v>1.1427156605321447</v>
      </c>
      <c r="K90" s="12">
        <v>0.56229535372864792</v>
      </c>
      <c r="L90" s="12">
        <v>0.77185892984660687</v>
      </c>
      <c r="M90" s="12">
        <v>0.90079786468234757</v>
      </c>
      <c r="N90" s="12">
        <v>0.54957098775158597</v>
      </c>
      <c r="O90" s="12">
        <v>0.91721148032499289</v>
      </c>
      <c r="P90" s="16" t="s">
        <v>13</v>
      </c>
      <c r="Q90" s="13">
        <v>0.8258534750795975</v>
      </c>
    </row>
    <row r="91" spans="1:17" x14ac:dyDescent="0.25">
      <c r="A91" s="48"/>
      <c r="B91" s="23">
        <f t="shared" si="2"/>
        <v>43008</v>
      </c>
      <c r="C91" s="12">
        <v>3.2706340763487201</v>
      </c>
      <c r="D91" s="12">
        <v>0.78184021310713414</v>
      </c>
      <c r="E91" s="12">
        <v>0.99633543703602834</v>
      </c>
      <c r="F91" s="12">
        <v>0.75828658215957667</v>
      </c>
      <c r="G91" s="12">
        <v>0.76625189540718486</v>
      </c>
      <c r="H91" s="16">
        <v>0.7845453445123366</v>
      </c>
      <c r="I91" s="12">
        <v>0.71815282479214992</v>
      </c>
      <c r="J91" s="12">
        <v>0.7349000583892995</v>
      </c>
      <c r="K91" s="12">
        <v>0.76834450384188724</v>
      </c>
      <c r="L91" s="12">
        <v>0.8176842716389443</v>
      </c>
      <c r="M91" s="12">
        <v>0.81898684412634792</v>
      </c>
      <c r="N91" s="12">
        <v>0.62172071444230703</v>
      </c>
      <c r="O91" s="12">
        <v>0.90019026709188998</v>
      </c>
      <c r="P91" s="33" t="s">
        <v>13</v>
      </c>
      <c r="Q91" s="13">
        <v>0.80753280960662221</v>
      </c>
    </row>
    <row r="92" spans="1:17" ht="13" thickBot="1" x14ac:dyDescent="0.3">
      <c r="A92" s="49"/>
      <c r="B92" s="24">
        <f t="shared" si="2"/>
        <v>43100</v>
      </c>
      <c r="C92" s="14">
        <v>2.4580738027004059</v>
      </c>
      <c r="D92" s="14">
        <v>0.84208671821906778</v>
      </c>
      <c r="E92" s="14">
        <v>0.92335858361715351</v>
      </c>
      <c r="F92" s="14">
        <v>18.414133183903733</v>
      </c>
      <c r="G92" s="14">
        <v>0.85713645041570752</v>
      </c>
      <c r="H92" s="17">
        <v>0.59165053484294894</v>
      </c>
      <c r="I92" s="14">
        <v>0.6484669004426008</v>
      </c>
      <c r="J92" s="14">
        <v>0.76069383460400286</v>
      </c>
      <c r="K92" s="14">
        <v>0.81637928468254195</v>
      </c>
      <c r="L92" s="14">
        <v>0.75183248610674913</v>
      </c>
      <c r="M92" s="14">
        <v>0.51695008183961322</v>
      </c>
      <c r="N92" s="14">
        <v>0.63587288833549127</v>
      </c>
      <c r="O92" s="14">
        <v>0.81525720510087851</v>
      </c>
      <c r="P92" s="17" t="s">
        <v>13</v>
      </c>
      <c r="Q92" s="36">
        <v>0.76512027390415693</v>
      </c>
    </row>
    <row r="93" spans="1:17" x14ac:dyDescent="0.25">
      <c r="A93" s="50">
        <v>2018</v>
      </c>
      <c r="B93" s="25">
        <f t="shared" si="2"/>
        <v>43190</v>
      </c>
      <c r="C93" s="34">
        <v>3.5465214276895791</v>
      </c>
      <c r="D93" s="34">
        <v>0.78495192360595656</v>
      </c>
      <c r="E93" s="34">
        <v>0.88341168228812406</v>
      </c>
      <c r="F93" s="29" t="s">
        <v>13</v>
      </c>
      <c r="G93" s="34">
        <v>0.84016015158255486</v>
      </c>
      <c r="H93" s="34">
        <v>1.1959861106076126</v>
      </c>
      <c r="I93" s="34">
        <v>0.6108896694064988</v>
      </c>
      <c r="J93" s="34">
        <v>0.90896546169741488</v>
      </c>
      <c r="K93" s="34">
        <v>0.9793152458522657</v>
      </c>
      <c r="L93" s="34">
        <v>0.71466949812183278</v>
      </c>
      <c r="M93" s="34">
        <v>1.2426041003422021</v>
      </c>
      <c r="N93" s="34">
        <v>0.73624368186323519</v>
      </c>
      <c r="O93" s="34">
        <v>0.87641591771556793</v>
      </c>
      <c r="P93" s="29" t="s">
        <v>13</v>
      </c>
      <c r="Q93" s="35">
        <v>0.80273618372351474</v>
      </c>
    </row>
    <row r="94" spans="1:17" x14ac:dyDescent="0.25">
      <c r="A94" s="48"/>
      <c r="B94" s="23">
        <f t="shared" si="2"/>
        <v>43281</v>
      </c>
      <c r="C94" s="12">
        <v>-0.73528214427069494</v>
      </c>
      <c r="D94" s="12">
        <v>0.82282427062974839</v>
      </c>
      <c r="E94" s="12">
        <v>0.24973327549550695</v>
      </c>
      <c r="F94" s="16" t="s">
        <v>13</v>
      </c>
      <c r="G94" s="12">
        <v>0.79555387135793587</v>
      </c>
      <c r="H94" s="16">
        <v>0.77265755458829799</v>
      </c>
      <c r="I94" s="12">
        <v>0.83269310375822614</v>
      </c>
      <c r="J94" s="12">
        <v>0.67968436065056159</v>
      </c>
      <c r="K94" s="12">
        <v>0.5923366583023606</v>
      </c>
      <c r="L94" s="12">
        <v>0.83704468541873567</v>
      </c>
      <c r="M94" s="12">
        <v>1.2455211861986502</v>
      </c>
      <c r="N94" s="12">
        <v>0.55777051241090336</v>
      </c>
      <c r="O94" s="12">
        <v>0.76167204895571761</v>
      </c>
      <c r="P94" s="16" t="s">
        <v>13</v>
      </c>
      <c r="Q94" s="13">
        <v>0.801579141139388</v>
      </c>
    </row>
    <row r="95" spans="1:17" x14ac:dyDescent="0.25">
      <c r="A95" s="48"/>
      <c r="B95" s="23">
        <f t="shared" si="2"/>
        <v>43373</v>
      </c>
      <c r="C95" s="12">
        <v>1.1457393648085767</v>
      </c>
      <c r="D95" s="12">
        <v>0.73813717846774407</v>
      </c>
      <c r="E95" s="12">
        <v>0.67545934240523298</v>
      </c>
      <c r="F95" s="33" t="s">
        <v>13</v>
      </c>
      <c r="G95" s="12">
        <v>0.79205632190362052</v>
      </c>
      <c r="H95" s="16">
        <v>0.49899538550206657</v>
      </c>
      <c r="I95" s="12">
        <v>0.80509788112530778</v>
      </c>
      <c r="J95" s="12">
        <v>0.68761630027676679</v>
      </c>
      <c r="K95" s="12">
        <v>0.64411651297616679</v>
      </c>
      <c r="L95" s="12">
        <v>0.57862609967400769</v>
      </c>
      <c r="M95" s="12">
        <v>2.0450651339530443</v>
      </c>
      <c r="N95" s="12">
        <v>0.59760062485429377</v>
      </c>
      <c r="O95" s="12">
        <v>0.66037680202425364</v>
      </c>
      <c r="P95" s="33" t="s">
        <v>13</v>
      </c>
      <c r="Q95" s="13">
        <v>0.73430507693196678</v>
      </c>
    </row>
    <row r="96" spans="1:17" ht="13" thickBot="1" x14ac:dyDescent="0.3">
      <c r="A96" s="49"/>
      <c r="B96" s="24">
        <f t="shared" si="2"/>
        <v>43465</v>
      </c>
      <c r="C96" s="14">
        <v>0.71777351225145791</v>
      </c>
      <c r="D96" s="14">
        <v>0.62291276562057651</v>
      </c>
      <c r="E96" s="14">
        <v>0.82546490578659748</v>
      </c>
      <c r="F96" s="17" t="s">
        <v>13</v>
      </c>
      <c r="G96" s="14">
        <v>0.6517474321390726</v>
      </c>
      <c r="H96" s="17">
        <v>0.65256885877091553</v>
      </c>
      <c r="I96" s="14">
        <v>0.79406702846887089</v>
      </c>
      <c r="J96" s="14">
        <v>0.73783196528880357</v>
      </c>
      <c r="K96" s="14">
        <v>0.51160155980745348</v>
      </c>
      <c r="L96" s="14">
        <v>0.65551370535483056</v>
      </c>
      <c r="M96" s="14">
        <v>2.33727791708171</v>
      </c>
      <c r="N96" s="14">
        <v>0.82589597939042469</v>
      </c>
      <c r="O96" s="14">
        <v>0.56502204022224167</v>
      </c>
      <c r="P96" s="17" t="s">
        <v>13</v>
      </c>
      <c r="Q96" s="36">
        <v>0.6686065734816945</v>
      </c>
    </row>
    <row r="97" spans="1:17" x14ac:dyDescent="0.25">
      <c r="A97" s="50">
        <v>2019</v>
      </c>
      <c r="B97" s="25">
        <f t="shared" si="2"/>
        <v>43555</v>
      </c>
      <c r="C97" s="34">
        <v>0.61405575186493921</v>
      </c>
      <c r="D97" s="34">
        <v>0.76400153624046796</v>
      </c>
      <c r="E97" s="34">
        <v>0.63835559376885809</v>
      </c>
      <c r="F97" s="29" t="s">
        <v>13</v>
      </c>
      <c r="G97" s="34">
        <v>0.75278658229258788</v>
      </c>
      <c r="H97" s="34">
        <v>0.55591271996249203</v>
      </c>
      <c r="I97" s="34">
        <v>0.70339835056622779</v>
      </c>
      <c r="J97" s="34">
        <v>0.68961140455707903</v>
      </c>
      <c r="K97" s="34">
        <v>0.651321454658224</v>
      </c>
      <c r="L97" s="34">
        <v>0.6670394720860825</v>
      </c>
      <c r="M97" s="34">
        <v>-0.90064454622702117</v>
      </c>
      <c r="N97" s="34">
        <v>0.58646552787370487</v>
      </c>
      <c r="O97" s="34">
        <v>0.69880753750845992</v>
      </c>
      <c r="P97" s="29" t="s">
        <v>13</v>
      </c>
      <c r="Q97" s="29">
        <v>0.70885269380918081</v>
      </c>
    </row>
    <row r="98" spans="1:17" x14ac:dyDescent="0.25">
      <c r="A98" s="48"/>
      <c r="B98" s="23">
        <f t="shared" si="2"/>
        <v>43646</v>
      </c>
      <c r="C98" s="12">
        <v>-2.2091557472217613</v>
      </c>
      <c r="D98" s="12">
        <v>0.76510927616898161</v>
      </c>
      <c r="E98" s="12">
        <v>0.56218081749754423</v>
      </c>
      <c r="F98" s="16" t="s">
        <v>13</v>
      </c>
      <c r="G98" s="12">
        <v>0.76702166252186355</v>
      </c>
      <c r="H98" s="16">
        <v>0.66833052769141943</v>
      </c>
      <c r="I98" s="12">
        <v>0.73934084433235614</v>
      </c>
      <c r="J98" s="12">
        <v>0.59439297971784344</v>
      </c>
      <c r="K98" s="12">
        <v>0.69993883090005893</v>
      </c>
      <c r="L98" s="12">
        <v>0.77187847817866806</v>
      </c>
      <c r="M98" s="12">
        <v>9.819069508288063</v>
      </c>
      <c r="N98" s="12">
        <v>0.58283891290146495</v>
      </c>
      <c r="O98" s="12">
        <v>0.74180263241657829</v>
      </c>
      <c r="P98" s="16" t="s">
        <v>13</v>
      </c>
      <c r="Q98" s="16">
        <v>0.74803115688861499</v>
      </c>
    </row>
    <row r="99" spans="1:17" x14ac:dyDescent="0.25">
      <c r="A99" s="48"/>
      <c r="B99" s="23">
        <f t="shared" si="2"/>
        <v>43738</v>
      </c>
      <c r="C99" s="12">
        <v>-1.8927125506072875</v>
      </c>
      <c r="D99" s="12">
        <v>0.77831731893480061</v>
      </c>
      <c r="E99" s="12">
        <v>0.52079000787911955</v>
      </c>
      <c r="F99" s="33" t="s">
        <v>13</v>
      </c>
      <c r="G99" s="12">
        <v>0.80054582468465263</v>
      </c>
      <c r="H99" s="16">
        <v>0.73287051558775318</v>
      </c>
      <c r="I99" s="12">
        <v>0.7512157139800888</v>
      </c>
      <c r="J99" s="12">
        <v>0.60033379571079393</v>
      </c>
      <c r="K99" s="12">
        <v>0.71244380826310738</v>
      </c>
      <c r="L99" s="12">
        <v>0.78100586903177338</v>
      </c>
      <c r="M99" s="12">
        <v>14.535269420150367</v>
      </c>
      <c r="N99" s="12">
        <v>0.57749544478683046</v>
      </c>
      <c r="O99" s="12">
        <v>0.78822482347715317</v>
      </c>
      <c r="P99" s="33" t="s">
        <v>13</v>
      </c>
      <c r="Q99" s="33">
        <v>0.77031799176969329</v>
      </c>
    </row>
    <row r="100" spans="1:17" ht="13" thickBot="1" x14ac:dyDescent="0.3">
      <c r="A100" s="49"/>
      <c r="B100" s="24">
        <f t="shared" si="2"/>
        <v>43830</v>
      </c>
      <c r="C100" s="14">
        <v>-1.73284870513403</v>
      </c>
      <c r="D100" s="14">
        <v>0.77099620858312135</v>
      </c>
      <c r="E100" s="14">
        <v>0.52251720371714327</v>
      </c>
      <c r="F100" s="17" t="s">
        <v>13</v>
      </c>
      <c r="G100" s="14">
        <v>0.68016666451976759</v>
      </c>
      <c r="H100" s="17">
        <v>0.75161766664383944</v>
      </c>
      <c r="I100" s="14">
        <v>0.75762812009013003</v>
      </c>
      <c r="J100" s="14">
        <v>0.59384240613118722</v>
      </c>
      <c r="K100" s="14">
        <v>0.72810780716658852</v>
      </c>
      <c r="L100" s="14">
        <v>0.74960696817539074</v>
      </c>
      <c r="M100" s="14" t="s">
        <v>13</v>
      </c>
      <c r="N100" s="14">
        <v>0.57574542862007461</v>
      </c>
      <c r="O100" s="14">
        <v>0.786838232482589</v>
      </c>
      <c r="P100" s="17" t="s">
        <v>13</v>
      </c>
      <c r="Q100" s="36">
        <v>0.74645277273870159</v>
      </c>
    </row>
    <row r="101" spans="1:17" x14ac:dyDescent="0.25">
      <c r="A101" s="50">
        <v>2020</v>
      </c>
      <c r="B101" s="25">
        <f t="shared" si="2"/>
        <v>43921</v>
      </c>
      <c r="C101" s="34">
        <v>151.61358819638494</v>
      </c>
      <c r="D101" s="34">
        <v>0.75658112489683926</v>
      </c>
      <c r="E101" s="34">
        <v>0.47341218565668475</v>
      </c>
      <c r="F101" s="34" t="s">
        <v>13</v>
      </c>
      <c r="G101" s="29">
        <v>0.92916946070028672</v>
      </c>
      <c r="H101" s="34">
        <v>0.76381877279046395</v>
      </c>
      <c r="I101" s="34">
        <v>0.8400994099462622</v>
      </c>
      <c r="J101" s="34">
        <v>0.67546399689616543</v>
      </c>
      <c r="K101" s="34">
        <v>0.64937473832038284</v>
      </c>
      <c r="L101" s="34">
        <v>0.7210003218016845</v>
      </c>
      <c r="M101" s="34">
        <v>2366.7014507581971</v>
      </c>
      <c r="N101" s="34">
        <v>0.43996811076555087</v>
      </c>
      <c r="O101" s="34">
        <v>0.76991509112789835</v>
      </c>
      <c r="P101" s="29" t="s">
        <v>13</v>
      </c>
      <c r="Q101" s="34">
        <v>0.78564144943382253</v>
      </c>
    </row>
    <row r="102" spans="1:17" x14ac:dyDescent="0.25">
      <c r="A102" s="48"/>
      <c r="B102" s="23">
        <f t="shared" si="2"/>
        <v>44012</v>
      </c>
      <c r="C102" s="16" t="s">
        <v>13</v>
      </c>
      <c r="D102" s="12">
        <v>0.51864310316875561</v>
      </c>
      <c r="E102" s="12">
        <v>0.26291725497669149</v>
      </c>
      <c r="F102" s="16" t="s">
        <v>13</v>
      </c>
      <c r="G102" s="12">
        <v>0.75756419199491065</v>
      </c>
      <c r="H102" s="16">
        <v>0.74130204951082979</v>
      </c>
      <c r="I102" s="12">
        <v>0.51194858491162754</v>
      </c>
      <c r="J102" s="12">
        <v>0.50253992788023139</v>
      </c>
      <c r="K102" s="12">
        <v>0.83266947660154322</v>
      </c>
      <c r="L102" s="12">
        <v>0.59282884006954084</v>
      </c>
      <c r="M102" s="12">
        <v>149.84630346449967</v>
      </c>
      <c r="N102" s="12">
        <v>0.41858373559890982</v>
      </c>
      <c r="O102" s="12">
        <v>0.59271180711185056</v>
      </c>
      <c r="P102" s="16" t="s">
        <v>13</v>
      </c>
      <c r="Q102" s="16">
        <v>0.59711971067083291</v>
      </c>
    </row>
    <row r="103" spans="1:17" x14ac:dyDescent="0.25">
      <c r="A103" s="48"/>
      <c r="B103" s="23">
        <f t="shared" si="2"/>
        <v>44104</v>
      </c>
      <c r="C103" s="33" t="s">
        <v>13</v>
      </c>
      <c r="D103" s="12">
        <v>0.60859597256568887</v>
      </c>
      <c r="E103" s="12">
        <v>0.2961097081612804</v>
      </c>
      <c r="F103" s="33" t="s">
        <v>13</v>
      </c>
      <c r="G103" s="12">
        <v>0.62741368047708712</v>
      </c>
      <c r="H103" s="16">
        <v>1.0326793240728609</v>
      </c>
      <c r="I103" s="12">
        <v>1.4160688235704972</v>
      </c>
      <c r="J103" s="12">
        <v>0.36759386950164347</v>
      </c>
      <c r="K103" s="12">
        <v>0.53194476573374216</v>
      </c>
      <c r="L103" s="12">
        <v>0.62805555787234213</v>
      </c>
      <c r="M103" s="12">
        <v>62.750676115373722</v>
      </c>
      <c r="N103" s="12">
        <v>0.42286302857830704</v>
      </c>
      <c r="O103" s="12">
        <v>0.52728799248664904</v>
      </c>
      <c r="P103" s="33" t="s">
        <v>13</v>
      </c>
      <c r="Q103" s="33">
        <v>0.64017088640052766</v>
      </c>
    </row>
    <row r="104" spans="1:17" ht="13" thickBot="1" x14ac:dyDescent="0.3">
      <c r="A104" s="49"/>
      <c r="B104" s="24">
        <f t="shared" si="2"/>
        <v>44196</v>
      </c>
      <c r="C104" s="17" t="s">
        <v>13</v>
      </c>
      <c r="D104" s="14">
        <v>0.74853207880844075</v>
      </c>
      <c r="E104" s="14">
        <v>0.63003791766509332</v>
      </c>
      <c r="F104" s="17" t="s">
        <v>13</v>
      </c>
      <c r="G104" s="14">
        <v>1.6241008978193494</v>
      </c>
      <c r="H104" s="17">
        <v>1.1644969467164967</v>
      </c>
      <c r="I104" s="14">
        <v>0.85134859054240464</v>
      </c>
      <c r="J104" s="14">
        <v>0.45841514270632255</v>
      </c>
      <c r="K104" s="14">
        <v>0.72742827108451003</v>
      </c>
      <c r="L104" s="14">
        <v>1.0867630294422643</v>
      </c>
      <c r="M104" s="14">
        <v>-107.18971124872861</v>
      </c>
      <c r="N104" s="14">
        <v>1.1063016954536635</v>
      </c>
      <c r="O104" s="14">
        <v>0.54005184293737141</v>
      </c>
      <c r="P104" s="17" t="s">
        <v>13</v>
      </c>
      <c r="Q104" s="36">
        <v>0.93383952416073379</v>
      </c>
    </row>
    <row r="105" spans="1:17" x14ac:dyDescent="0.25">
      <c r="A105" s="50">
        <v>2021</v>
      </c>
      <c r="B105" s="25">
        <f t="shared" si="2"/>
        <v>44286</v>
      </c>
      <c r="C105" s="34" t="s">
        <v>13</v>
      </c>
      <c r="D105" s="34">
        <v>0.67666099691992909</v>
      </c>
      <c r="E105" s="34">
        <v>0.40922425166294285</v>
      </c>
      <c r="F105" s="34" t="s">
        <v>13</v>
      </c>
      <c r="G105" s="34">
        <v>0.87254278524660822</v>
      </c>
      <c r="H105" s="34">
        <v>0.75779721289423407</v>
      </c>
      <c r="I105" s="34">
        <v>1.2797557614532014</v>
      </c>
      <c r="J105" s="34">
        <v>0.57877771503006614</v>
      </c>
      <c r="K105" s="34">
        <v>0.7393995845646909</v>
      </c>
      <c r="L105" s="34">
        <v>0.81501319158275143</v>
      </c>
      <c r="M105" s="34">
        <v>222.71756391778416</v>
      </c>
      <c r="N105" s="34">
        <v>0.74819580657063178</v>
      </c>
      <c r="O105" s="34">
        <v>0.6944875556741773</v>
      </c>
      <c r="P105" s="29" t="s">
        <v>13</v>
      </c>
      <c r="Q105" s="34">
        <v>0.80962132013879307</v>
      </c>
    </row>
    <row r="106" spans="1:17" x14ac:dyDescent="0.25">
      <c r="A106" s="48"/>
      <c r="B106" s="23">
        <f t="shared" si="2"/>
        <v>44377</v>
      </c>
      <c r="C106" s="16" t="s">
        <v>13</v>
      </c>
      <c r="D106" s="12">
        <v>1.0217346770163489</v>
      </c>
      <c r="E106" s="12">
        <v>0.4076436639616825</v>
      </c>
      <c r="F106" s="16">
        <v>8.4940649714812438E-2</v>
      </c>
      <c r="G106" s="12">
        <v>0.36879992952078022</v>
      </c>
      <c r="H106" s="16">
        <v>0.57015693124195232</v>
      </c>
      <c r="I106" s="12">
        <v>1.5347554204433986</v>
      </c>
      <c r="J106" s="12">
        <v>1.0892177621500663</v>
      </c>
      <c r="K106" s="12">
        <v>0.85558771083928431</v>
      </c>
      <c r="L106" s="12">
        <v>0.42828215108160533</v>
      </c>
      <c r="M106" s="12" t="s">
        <v>13</v>
      </c>
      <c r="N106" s="12">
        <v>0.4278963176949892</v>
      </c>
      <c r="O106" s="12">
        <v>0.67181927350847315</v>
      </c>
      <c r="P106" s="16" t="s">
        <v>13</v>
      </c>
      <c r="Q106" s="16">
        <v>0.6087747944497357</v>
      </c>
    </row>
    <row r="107" spans="1:17" x14ac:dyDescent="0.25">
      <c r="A107" s="48"/>
      <c r="B107" s="23">
        <f t="shared" si="2"/>
        <v>44469</v>
      </c>
      <c r="C107" s="33" t="s">
        <v>13</v>
      </c>
      <c r="D107" s="12">
        <v>0.66564696233409248</v>
      </c>
      <c r="E107" s="12">
        <v>0.5856455455277616</v>
      </c>
      <c r="F107" s="33" t="s">
        <v>13</v>
      </c>
      <c r="G107" s="12">
        <v>1.0284922866476833</v>
      </c>
      <c r="H107" s="16">
        <v>1.1569585715050201</v>
      </c>
      <c r="I107" s="12">
        <v>0.98170856075483359</v>
      </c>
      <c r="J107" s="12">
        <v>0.66035752798266578</v>
      </c>
      <c r="K107" s="12">
        <v>0.71991496401997901</v>
      </c>
      <c r="L107" s="12">
        <v>0.80623154867175961</v>
      </c>
      <c r="M107" s="12">
        <v>-79.759549737291465</v>
      </c>
      <c r="N107" s="12">
        <v>0.58378050119667668</v>
      </c>
      <c r="O107" s="12">
        <v>0.70203755804011891</v>
      </c>
      <c r="P107" s="33" t="s">
        <v>13</v>
      </c>
      <c r="Q107" s="33">
        <v>0.82014263102499541</v>
      </c>
    </row>
    <row r="108" spans="1:17" ht="13" thickBot="1" x14ac:dyDescent="0.3">
      <c r="A108" s="49"/>
      <c r="B108" s="24">
        <f t="shared" si="2"/>
        <v>44561</v>
      </c>
      <c r="C108" s="17" t="s">
        <v>13</v>
      </c>
      <c r="D108" s="14">
        <v>0.80428418905154386</v>
      </c>
      <c r="E108" s="14">
        <v>0.61404761181899425</v>
      </c>
      <c r="F108" s="17" t="s">
        <v>13</v>
      </c>
      <c r="G108" s="14">
        <v>0.97673436680559256</v>
      </c>
      <c r="H108" s="17">
        <v>1.172472892238924</v>
      </c>
      <c r="I108" s="14">
        <v>1.0388307870446041</v>
      </c>
      <c r="J108" s="14">
        <v>0.84704156312873324</v>
      </c>
      <c r="K108" s="14">
        <v>0.87752727667414743</v>
      </c>
      <c r="L108" s="14">
        <v>0.8530372245737089</v>
      </c>
      <c r="M108" s="14">
        <v>-34.296541912564969</v>
      </c>
      <c r="N108" s="14">
        <v>0.66379828055594903</v>
      </c>
      <c r="O108" s="14">
        <v>0.62286989168134155</v>
      </c>
      <c r="P108" s="17" t="s">
        <v>13</v>
      </c>
      <c r="Q108" s="36">
        <v>0.84857338785023573</v>
      </c>
    </row>
    <row r="109" spans="1:17" x14ac:dyDescent="0.25">
      <c r="A109" s="50">
        <v>2022</v>
      </c>
      <c r="B109" s="25">
        <f t="shared" si="2"/>
        <v>44651</v>
      </c>
      <c r="C109" s="34" t="s">
        <v>13</v>
      </c>
      <c r="D109" s="34">
        <v>0.7325991294889278</v>
      </c>
      <c r="E109" s="34">
        <v>0.81409939369932871</v>
      </c>
      <c r="F109" s="34" t="s">
        <v>13</v>
      </c>
      <c r="G109" s="34">
        <v>1.0978123111704561</v>
      </c>
      <c r="H109" s="34">
        <v>1.3254029085292149</v>
      </c>
      <c r="I109" s="34">
        <v>1.0857993530129566</v>
      </c>
      <c r="J109" s="34">
        <v>0.79815820600195431</v>
      </c>
      <c r="K109" s="34">
        <v>1.1289220916687381</v>
      </c>
      <c r="L109" s="34">
        <v>1.0117660022909207</v>
      </c>
      <c r="M109" s="34">
        <v>20.5721490278316</v>
      </c>
      <c r="N109" s="34">
        <v>0.80771840106176673</v>
      </c>
      <c r="O109" s="34">
        <v>0.80760657832705174</v>
      </c>
      <c r="P109" s="29" t="s">
        <v>13</v>
      </c>
      <c r="Q109" s="34">
        <v>0.93409623950422582</v>
      </c>
    </row>
    <row r="110" spans="1:17" x14ac:dyDescent="0.25">
      <c r="A110" s="48"/>
      <c r="B110" s="23">
        <f t="shared" si="2"/>
        <v>44742</v>
      </c>
      <c r="C110" s="16" t="s">
        <v>13</v>
      </c>
      <c r="D110" s="12">
        <v>0.61825709590948408</v>
      </c>
      <c r="E110" s="12">
        <v>0.78952980937879302</v>
      </c>
      <c r="F110" s="16" t="s">
        <v>13</v>
      </c>
      <c r="G110" s="12">
        <v>1.1946944928128211</v>
      </c>
      <c r="H110" s="16">
        <v>1.1444572338982628</v>
      </c>
      <c r="I110" s="12">
        <v>0.87271556416480078</v>
      </c>
      <c r="J110" s="12">
        <v>0.88046499648819498</v>
      </c>
      <c r="K110" s="12">
        <v>1.0335259004914004</v>
      </c>
      <c r="L110" s="12">
        <v>1.0654289645871584</v>
      </c>
      <c r="M110" s="12">
        <v>0.23677457575074365</v>
      </c>
      <c r="N110" s="12">
        <v>0.70883537883127778</v>
      </c>
      <c r="O110" s="12">
        <v>0.80054412675233655</v>
      </c>
      <c r="P110" s="16" t="s">
        <v>13</v>
      </c>
      <c r="Q110" s="16">
        <v>0.88884285844008715</v>
      </c>
    </row>
    <row r="111" spans="1:17" x14ac:dyDescent="0.25">
      <c r="A111" s="48"/>
      <c r="B111" s="23">
        <f t="shared" si="2"/>
        <v>44834</v>
      </c>
      <c r="C111" s="33" t="s">
        <v>13</v>
      </c>
      <c r="D111" s="12">
        <v>2.4967374962851951</v>
      </c>
      <c r="E111" s="12">
        <v>15.092571105742934</v>
      </c>
      <c r="F111" s="33" t="s">
        <v>13</v>
      </c>
      <c r="G111" s="12">
        <v>-3.6517429479036427</v>
      </c>
      <c r="H111" s="16">
        <v>-4.3743130313259133</v>
      </c>
      <c r="I111" s="12">
        <v>1.8340063369404589</v>
      </c>
      <c r="J111" s="12">
        <v>5.3266512110699704</v>
      </c>
      <c r="K111" s="12">
        <v>2.9106324453846124</v>
      </c>
      <c r="L111" s="12">
        <v>-2.3537068985388792</v>
      </c>
      <c r="M111" s="12">
        <v>51.084483138507473</v>
      </c>
      <c r="N111" s="12">
        <v>4.5053227765146167</v>
      </c>
      <c r="O111" s="12">
        <v>4.4311127062635194</v>
      </c>
      <c r="P111" s="33" t="s">
        <v>13</v>
      </c>
      <c r="Q111" s="33">
        <v>12.613923348074785</v>
      </c>
    </row>
    <row r="112" spans="1:17" ht="13" thickBot="1" x14ac:dyDescent="0.3">
      <c r="A112" s="49"/>
      <c r="B112" s="24">
        <f t="shared" si="2"/>
        <v>44926</v>
      </c>
      <c r="C112" s="17" t="s">
        <v>13</v>
      </c>
      <c r="D112" s="14">
        <v>1.0584101679649072</v>
      </c>
      <c r="E112" s="14">
        <v>1.0092142985462833</v>
      </c>
      <c r="F112" s="33" t="s">
        <v>13</v>
      </c>
      <c r="G112" s="14">
        <v>3.5201712633748952</v>
      </c>
      <c r="H112" s="17">
        <v>1.3498051264880746</v>
      </c>
      <c r="I112" s="14">
        <v>1.3650651450665847</v>
      </c>
      <c r="J112" s="14">
        <v>1.2020652918059624</v>
      </c>
      <c r="K112" s="14">
        <v>1.5762424253237661</v>
      </c>
      <c r="L112" s="14">
        <v>0.92006153433339666</v>
      </c>
      <c r="M112" s="12">
        <v>46456947.955635525</v>
      </c>
      <c r="N112" s="14">
        <v>0.91218472202165046</v>
      </c>
      <c r="O112" s="14">
        <v>1.243865295611553</v>
      </c>
      <c r="P112" s="33" t="s">
        <v>13</v>
      </c>
      <c r="Q112" s="36">
        <v>1.4691110172664341</v>
      </c>
    </row>
    <row r="113" spans="1:18" x14ac:dyDescent="0.25">
      <c r="A113" s="50">
        <v>2023</v>
      </c>
      <c r="B113" s="25">
        <v>45016</v>
      </c>
      <c r="C113" s="34" t="s">
        <v>29</v>
      </c>
      <c r="D113" s="34">
        <v>0.77438146675227704</v>
      </c>
      <c r="E113" s="34">
        <v>0.79145983525902819</v>
      </c>
      <c r="F113" s="34" t="s">
        <v>29</v>
      </c>
      <c r="G113" s="34">
        <v>1.6177761953144585</v>
      </c>
      <c r="H113" s="34">
        <v>1.1403224985436098</v>
      </c>
      <c r="I113" s="34">
        <v>0.88902407878186129</v>
      </c>
      <c r="J113" s="34">
        <v>1.0607931852499366</v>
      </c>
      <c r="K113" s="34">
        <v>1.1093771341158045</v>
      </c>
      <c r="L113" s="34">
        <v>1.0180278509700957</v>
      </c>
      <c r="M113" s="34" t="s">
        <v>29</v>
      </c>
      <c r="N113" s="34">
        <v>0.87268407436210127</v>
      </c>
      <c r="O113" s="34">
        <v>1.2087250131063039</v>
      </c>
      <c r="P113" s="29">
        <v>1.0560591698411816</v>
      </c>
      <c r="Q113" s="35">
        <v>1.1454801757507989</v>
      </c>
    </row>
    <row r="114" spans="1:18" x14ac:dyDescent="0.25">
      <c r="A114" s="48"/>
      <c r="B114" s="23"/>
      <c r="C114" s="16"/>
      <c r="D114" s="12"/>
      <c r="E114" s="12"/>
      <c r="F114" s="16"/>
      <c r="G114" s="12"/>
      <c r="H114" s="16"/>
      <c r="I114" s="12"/>
      <c r="J114" s="12"/>
      <c r="K114" s="12"/>
      <c r="L114" s="12"/>
      <c r="M114" s="12"/>
      <c r="N114" s="12"/>
      <c r="O114" s="12"/>
      <c r="P114" s="16"/>
      <c r="Q114" s="26"/>
      <c r="R114" s="37"/>
    </row>
    <row r="115" spans="1:18" x14ac:dyDescent="0.25">
      <c r="A115" s="48"/>
      <c r="B115" s="23"/>
      <c r="C115" s="33"/>
      <c r="D115" s="12"/>
      <c r="E115" s="12"/>
      <c r="F115" s="33"/>
      <c r="G115" s="12"/>
      <c r="H115" s="16"/>
      <c r="I115" s="12"/>
      <c r="J115" s="12"/>
      <c r="K115" s="12"/>
      <c r="L115" s="12"/>
      <c r="M115" s="12"/>
      <c r="N115" s="12"/>
      <c r="O115" s="12"/>
      <c r="P115" s="33"/>
      <c r="Q115" s="57"/>
      <c r="R115" s="37"/>
    </row>
    <row r="116" spans="1:18" ht="13" thickBot="1" x14ac:dyDescent="0.3">
      <c r="A116" s="49"/>
      <c r="B116" s="24"/>
      <c r="C116" s="17"/>
      <c r="D116" s="14"/>
      <c r="E116" s="14"/>
      <c r="F116" s="58"/>
      <c r="G116" s="14"/>
      <c r="H116" s="17"/>
      <c r="I116" s="14"/>
      <c r="J116" s="14"/>
      <c r="K116" s="14"/>
      <c r="L116" s="14"/>
      <c r="M116" s="14"/>
      <c r="N116" s="14"/>
      <c r="O116" s="14"/>
      <c r="P116" s="58"/>
      <c r="Q116" s="36"/>
      <c r="R116" s="37"/>
    </row>
  </sheetData>
  <mergeCells count="79">
    <mergeCell ref="A113:A116"/>
    <mergeCell ref="A109:A112"/>
    <mergeCell ref="A37:A40"/>
    <mergeCell ref="A33:A36"/>
    <mergeCell ref="A11:A12"/>
    <mergeCell ref="A21:A24"/>
    <mergeCell ref="A57:A60"/>
    <mergeCell ref="A105:A108"/>
    <mergeCell ref="A101:A104"/>
    <mergeCell ref="A53:A56"/>
    <mergeCell ref="A49:A52"/>
    <mergeCell ref="A41:A44"/>
    <mergeCell ref="A45:A48"/>
    <mergeCell ref="A89:A92"/>
    <mergeCell ref="A85:A88"/>
    <mergeCell ref="A65:A68"/>
    <mergeCell ref="A69:A72"/>
    <mergeCell ref="HM7:HV7"/>
    <mergeCell ref="FY8:GH8"/>
    <mergeCell ref="CC8:CL8"/>
    <mergeCell ref="EU8:FD8"/>
    <mergeCell ref="A25:A28"/>
    <mergeCell ref="IQ8:IV8"/>
    <mergeCell ref="GI8:GR8"/>
    <mergeCell ref="GS8:HB8"/>
    <mergeCell ref="HC8:HL8"/>
    <mergeCell ref="HM8:HV8"/>
    <mergeCell ref="IG8:IP8"/>
    <mergeCell ref="HW8:IF8"/>
    <mergeCell ref="HC7:HL7"/>
    <mergeCell ref="IQ7:IV7"/>
    <mergeCell ref="K8:T8"/>
    <mergeCell ref="U8:AD8"/>
    <mergeCell ref="AE8:AN8"/>
    <mergeCell ref="AO8:AX8"/>
    <mergeCell ref="FE8:FN8"/>
    <mergeCell ref="BI8:BR8"/>
    <mergeCell ref="FO8:FX8"/>
    <mergeCell ref="CM8:CV8"/>
    <mergeCell ref="DG8:DP8"/>
    <mergeCell ref="HW7:IF7"/>
    <mergeCell ref="BS8:CB8"/>
    <mergeCell ref="AE7:AN7"/>
    <mergeCell ref="AO7:AX7"/>
    <mergeCell ref="IG7:IP7"/>
    <mergeCell ref="GS7:HB7"/>
    <mergeCell ref="FO7:FX7"/>
    <mergeCell ref="FY7:GH7"/>
    <mergeCell ref="GI7:GR7"/>
    <mergeCell ref="DG7:DP7"/>
    <mergeCell ref="BI7:BR7"/>
    <mergeCell ref="BS7:CB7"/>
    <mergeCell ref="CC7:CL7"/>
    <mergeCell ref="AY8:BH8"/>
    <mergeCell ref="AY7:BH7"/>
    <mergeCell ref="CM7:CV7"/>
    <mergeCell ref="CW7:DF7"/>
    <mergeCell ref="EU7:FD7"/>
    <mergeCell ref="FE7:FN7"/>
    <mergeCell ref="CW8:DF8"/>
    <mergeCell ref="DQ8:DZ8"/>
    <mergeCell ref="EA8:EJ8"/>
    <mergeCell ref="EK8:ET8"/>
    <mergeCell ref="EA7:EJ7"/>
    <mergeCell ref="EK7:ET7"/>
    <mergeCell ref="DQ7:DZ7"/>
    <mergeCell ref="U7:AD7"/>
    <mergeCell ref="B11:B12"/>
    <mergeCell ref="A29:A32"/>
    <mergeCell ref="A17:A20"/>
    <mergeCell ref="K7:T7"/>
    <mergeCell ref="C11:Q11"/>
    <mergeCell ref="A13:A16"/>
    <mergeCell ref="A61:A64"/>
    <mergeCell ref="A73:A76"/>
    <mergeCell ref="A81:A84"/>
    <mergeCell ref="A77:A80"/>
    <mergeCell ref="A97:A100"/>
    <mergeCell ref="A93:A96"/>
  </mergeCells>
  <phoneticPr fontId="0" type="noConversion"/>
  <printOptions horizontalCentered="1"/>
  <pageMargins left="0" right="0" top="0.19685039370078741" bottom="0.19685039370078741" header="0" footer="0"/>
  <pageSetup scale="95" orientation="landscape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IV36"/>
  <sheetViews>
    <sheetView zoomScale="90" workbookViewId="0">
      <pane xSplit="1" ySplit="12" topLeftCell="B27" activePane="bottomRight" state="frozen"/>
      <selection activeCell="B15" sqref="B15:H15"/>
      <selection pane="topRight" activeCell="B15" sqref="B15:H15"/>
      <selection pane="bottomLeft" activeCell="B15" sqref="B15:H15"/>
      <selection pane="bottomRight" activeCell="C36" sqref="C36"/>
    </sheetView>
  </sheetViews>
  <sheetFormatPr baseColWidth="10" defaultColWidth="11.453125" defaultRowHeight="12.5" x14ac:dyDescent="0.25"/>
  <cols>
    <col min="1" max="1" width="10.7265625" style="4" customWidth="1"/>
    <col min="2" max="10" width="14.7265625" style="4" customWidth="1"/>
    <col min="11" max="12" width="15.7265625" style="4" bestFit="1" customWidth="1"/>
    <col min="13" max="13" width="14.54296875" style="4" bestFit="1" customWidth="1"/>
    <col min="14" max="14" width="15.7265625" style="4" bestFit="1" customWidth="1"/>
    <col min="15" max="15" width="15.26953125" style="4" bestFit="1" customWidth="1"/>
    <col min="16" max="16" width="17.26953125" style="4" bestFit="1" customWidth="1"/>
    <col min="17" max="16384" width="11.4531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ht="13" x14ac:dyDescent="0.25">
      <c r="B6" s="10" t="s">
        <v>16</v>
      </c>
      <c r="C6" s="11"/>
      <c r="D6" s="11"/>
      <c r="E6" s="11"/>
      <c r="F6" s="11"/>
      <c r="G6" s="11"/>
      <c r="H6" s="11"/>
      <c r="I6" s="11"/>
    </row>
    <row r="7" spans="1:256" s="2" customFormat="1" ht="13" x14ac:dyDescent="0.25">
      <c r="B7" s="10" t="s">
        <v>14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  <c r="CB7" s="55"/>
      <c r="CC7" s="55"/>
      <c r="CD7" s="55"/>
      <c r="CE7" s="55"/>
      <c r="CF7" s="55"/>
      <c r="CG7" s="55"/>
      <c r="CH7" s="55"/>
      <c r="CI7" s="55"/>
      <c r="CJ7" s="55"/>
      <c r="CK7" s="55"/>
      <c r="CL7" s="55"/>
      <c r="CM7" s="55"/>
      <c r="CN7" s="55"/>
      <c r="CO7" s="55"/>
      <c r="CP7" s="55"/>
      <c r="CQ7" s="55"/>
      <c r="CR7" s="55"/>
      <c r="CS7" s="55"/>
      <c r="CT7" s="55"/>
      <c r="CU7" s="55"/>
      <c r="CV7" s="55"/>
      <c r="CW7" s="55"/>
      <c r="CX7" s="55"/>
      <c r="CY7" s="55"/>
      <c r="CZ7" s="55"/>
      <c r="DA7" s="55"/>
      <c r="DB7" s="55"/>
      <c r="DC7" s="55"/>
      <c r="DD7" s="55"/>
      <c r="DE7" s="55"/>
      <c r="DF7" s="55"/>
      <c r="DG7" s="55"/>
      <c r="DH7" s="55"/>
      <c r="DI7" s="55"/>
      <c r="DJ7" s="55"/>
      <c r="DK7" s="55"/>
      <c r="DL7" s="55"/>
      <c r="DM7" s="55"/>
      <c r="DN7" s="55"/>
      <c r="DO7" s="55"/>
      <c r="DP7" s="55"/>
      <c r="DQ7" s="55"/>
      <c r="DR7" s="55"/>
      <c r="DS7" s="55"/>
      <c r="DT7" s="55"/>
      <c r="DU7" s="55"/>
      <c r="DV7" s="55"/>
      <c r="DW7" s="55"/>
      <c r="DX7" s="55"/>
      <c r="DY7" s="55"/>
      <c r="DZ7" s="55"/>
      <c r="EA7" s="55"/>
      <c r="EB7" s="55"/>
      <c r="EC7" s="55"/>
      <c r="ED7" s="55"/>
      <c r="EE7" s="55"/>
      <c r="EF7" s="55"/>
      <c r="EG7" s="55"/>
      <c r="EH7" s="55"/>
      <c r="EI7" s="55"/>
      <c r="EJ7" s="55"/>
      <c r="EK7" s="55"/>
      <c r="EL7" s="55"/>
      <c r="EM7" s="55"/>
      <c r="EN7" s="55"/>
      <c r="EO7" s="55"/>
      <c r="EP7" s="55"/>
      <c r="EQ7" s="55"/>
      <c r="ER7" s="55"/>
      <c r="ES7" s="55"/>
      <c r="ET7" s="55"/>
      <c r="EU7" s="55"/>
      <c r="EV7" s="55"/>
      <c r="EW7" s="55"/>
      <c r="EX7" s="55"/>
      <c r="EY7" s="55"/>
      <c r="EZ7" s="55"/>
      <c r="FA7" s="55"/>
      <c r="FB7" s="55"/>
      <c r="FC7" s="55"/>
      <c r="FD7" s="55"/>
      <c r="FE7" s="55"/>
      <c r="FF7" s="55"/>
      <c r="FG7" s="55"/>
      <c r="FH7" s="55"/>
      <c r="FI7" s="55"/>
      <c r="FJ7" s="55"/>
      <c r="FK7" s="55"/>
      <c r="FL7" s="55"/>
      <c r="FM7" s="55"/>
      <c r="FN7" s="55"/>
      <c r="FO7" s="55"/>
      <c r="FP7" s="55"/>
      <c r="FQ7" s="55"/>
      <c r="FR7" s="55"/>
      <c r="FS7" s="55"/>
      <c r="FT7" s="55"/>
      <c r="FU7" s="55"/>
      <c r="FV7" s="55"/>
      <c r="FW7" s="55"/>
      <c r="FX7" s="55"/>
      <c r="FY7" s="55"/>
      <c r="FZ7" s="55"/>
      <c r="GA7" s="55"/>
      <c r="GB7" s="55"/>
      <c r="GC7" s="55"/>
      <c r="GD7" s="55"/>
      <c r="GE7" s="55"/>
      <c r="GF7" s="55"/>
      <c r="GG7" s="55"/>
      <c r="GH7" s="55"/>
      <c r="GI7" s="55"/>
      <c r="GJ7" s="55"/>
      <c r="GK7" s="55"/>
      <c r="GL7" s="55"/>
      <c r="GM7" s="55"/>
      <c r="GN7" s="55"/>
      <c r="GO7" s="55"/>
      <c r="GP7" s="55"/>
      <c r="GQ7" s="55"/>
      <c r="GR7" s="55"/>
      <c r="GS7" s="55"/>
      <c r="GT7" s="55"/>
      <c r="GU7" s="55"/>
      <c r="GV7" s="55"/>
      <c r="GW7" s="55"/>
      <c r="GX7" s="55"/>
      <c r="GY7" s="55"/>
      <c r="GZ7" s="55"/>
      <c r="HA7" s="55"/>
      <c r="HB7" s="55"/>
      <c r="HC7" s="55"/>
      <c r="HD7" s="55"/>
      <c r="HE7" s="55"/>
      <c r="HF7" s="55"/>
      <c r="HG7" s="55"/>
      <c r="HH7" s="55"/>
      <c r="HI7" s="55"/>
      <c r="HJ7" s="55"/>
      <c r="HK7" s="55"/>
      <c r="HL7" s="55"/>
      <c r="HM7" s="55"/>
      <c r="HN7" s="55"/>
      <c r="HO7" s="55"/>
      <c r="HP7" s="55"/>
      <c r="HQ7" s="55"/>
      <c r="HR7" s="55"/>
      <c r="HS7" s="55"/>
      <c r="HT7" s="55"/>
      <c r="HU7" s="55"/>
      <c r="HV7" s="55"/>
      <c r="HW7" s="55"/>
      <c r="HX7" s="55"/>
      <c r="HY7" s="55"/>
      <c r="HZ7" s="55"/>
      <c r="IA7" s="55"/>
      <c r="IB7" s="55"/>
      <c r="IC7" s="55"/>
      <c r="ID7" s="55"/>
      <c r="IE7" s="55"/>
      <c r="IF7" s="55"/>
      <c r="IG7" s="55"/>
      <c r="IH7" s="55"/>
      <c r="II7" s="55"/>
      <c r="IJ7" s="55"/>
      <c r="IK7" s="55"/>
      <c r="IL7" s="55"/>
      <c r="IM7" s="55"/>
      <c r="IN7" s="55"/>
      <c r="IO7" s="55"/>
      <c r="IP7" s="55"/>
      <c r="IQ7" s="55"/>
      <c r="IR7" s="55"/>
      <c r="IS7" s="55"/>
      <c r="IT7" s="55"/>
      <c r="IU7" s="55"/>
      <c r="IV7" s="55"/>
    </row>
    <row r="8" spans="1:256" s="2" customFormat="1" ht="13" x14ac:dyDescent="0.25">
      <c r="B8" s="10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  <c r="CD8" s="55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55"/>
      <c r="CQ8" s="55"/>
      <c r="CR8" s="55"/>
      <c r="CS8" s="55"/>
      <c r="CT8" s="55"/>
      <c r="CU8" s="55"/>
      <c r="CV8" s="55"/>
      <c r="CW8" s="55"/>
      <c r="CX8" s="55"/>
      <c r="CY8" s="55"/>
      <c r="CZ8" s="55"/>
      <c r="DA8" s="55"/>
      <c r="DB8" s="55"/>
      <c r="DC8" s="55"/>
      <c r="DD8" s="55"/>
      <c r="DE8" s="55"/>
      <c r="DF8" s="55"/>
      <c r="DG8" s="55"/>
      <c r="DH8" s="55"/>
      <c r="DI8" s="55"/>
      <c r="DJ8" s="55"/>
      <c r="DK8" s="55"/>
      <c r="DL8" s="55"/>
      <c r="DM8" s="55"/>
      <c r="DN8" s="55"/>
      <c r="DO8" s="55"/>
      <c r="DP8" s="55"/>
      <c r="DQ8" s="55"/>
      <c r="DR8" s="55"/>
      <c r="DS8" s="55"/>
      <c r="DT8" s="55"/>
      <c r="DU8" s="55"/>
      <c r="DV8" s="55"/>
      <c r="DW8" s="55"/>
      <c r="DX8" s="55"/>
      <c r="DY8" s="55"/>
      <c r="DZ8" s="55"/>
      <c r="EA8" s="55"/>
      <c r="EB8" s="55"/>
      <c r="EC8" s="55"/>
      <c r="ED8" s="55"/>
      <c r="EE8" s="55"/>
      <c r="EF8" s="55"/>
      <c r="EG8" s="55"/>
      <c r="EH8" s="55"/>
      <c r="EI8" s="55"/>
      <c r="EJ8" s="55"/>
      <c r="EK8" s="55"/>
      <c r="EL8" s="55"/>
      <c r="EM8" s="55"/>
      <c r="EN8" s="55"/>
      <c r="EO8" s="55"/>
      <c r="EP8" s="55"/>
      <c r="EQ8" s="55"/>
      <c r="ER8" s="55"/>
      <c r="ES8" s="55"/>
      <c r="ET8" s="55"/>
      <c r="EU8" s="55"/>
      <c r="EV8" s="55"/>
      <c r="EW8" s="55"/>
      <c r="EX8" s="55"/>
      <c r="EY8" s="55"/>
      <c r="EZ8" s="55"/>
      <c r="FA8" s="55"/>
      <c r="FB8" s="55"/>
      <c r="FC8" s="55"/>
      <c r="FD8" s="55"/>
      <c r="FE8" s="55"/>
      <c r="FF8" s="55"/>
      <c r="FG8" s="55"/>
      <c r="FH8" s="55"/>
      <c r="FI8" s="55"/>
      <c r="FJ8" s="55"/>
      <c r="FK8" s="55"/>
      <c r="FL8" s="55"/>
      <c r="FM8" s="55"/>
      <c r="FN8" s="55"/>
      <c r="FO8" s="55"/>
      <c r="FP8" s="55"/>
      <c r="FQ8" s="55"/>
      <c r="FR8" s="55"/>
      <c r="FS8" s="55"/>
      <c r="FT8" s="55"/>
      <c r="FU8" s="55"/>
      <c r="FV8" s="55"/>
      <c r="FW8" s="55"/>
      <c r="FX8" s="55"/>
      <c r="FY8" s="55"/>
      <c r="FZ8" s="55"/>
      <c r="GA8" s="55"/>
      <c r="GB8" s="55"/>
      <c r="GC8" s="55"/>
      <c r="GD8" s="55"/>
      <c r="GE8" s="55"/>
      <c r="GF8" s="55"/>
      <c r="GG8" s="55"/>
      <c r="GH8" s="55"/>
      <c r="GI8" s="55"/>
      <c r="GJ8" s="55"/>
      <c r="GK8" s="55"/>
      <c r="GL8" s="55"/>
      <c r="GM8" s="55"/>
      <c r="GN8" s="55"/>
      <c r="GO8" s="55"/>
      <c r="GP8" s="55"/>
      <c r="GQ8" s="55"/>
      <c r="GR8" s="55"/>
      <c r="GS8" s="55"/>
      <c r="GT8" s="55"/>
      <c r="GU8" s="55"/>
      <c r="GV8" s="55"/>
      <c r="GW8" s="55"/>
      <c r="GX8" s="55"/>
      <c r="GY8" s="55"/>
      <c r="GZ8" s="55"/>
      <c r="HA8" s="55"/>
      <c r="HB8" s="55"/>
      <c r="HC8" s="55"/>
      <c r="HD8" s="55"/>
      <c r="HE8" s="55"/>
      <c r="HF8" s="55"/>
      <c r="HG8" s="55"/>
      <c r="HH8" s="55"/>
      <c r="HI8" s="55"/>
      <c r="HJ8" s="55"/>
      <c r="HK8" s="55"/>
      <c r="HL8" s="55"/>
      <c r="HM8" s="55"/>
      <c r="HN8" s="55"/>
      <c r="HO8" s="55"/>
      <c r="HP8" s="55"/>
      <c r="HQ8" s="55"/>
      <c r="HR8" s="55"/>
      <c r="HS8" s="55"/>
      <c r="HT8" s="55"/>
      <c r="HU8" s="55"/>
      <c r="HV8" s="55"/>
      <c r="HW8" s="55"/>
      <c r="HX8" s="55"/>
      <c r="HY8" s="55"/>
      <c r="HZ8" s="55"/>
      <c r="IA8" s="55"/>
      <c r="IB8" s="55"/>
      <c r="IC8" s="55"/>
      <c r="ID8" s="55"/>
      <c r="IE8" s="55"/>
      <c r="IF8" s="55"/>
      <c r="IG8" s="55"/>
      <c r="IH8" s="55"/>
      <c r="II8" s="55"/>
      <c r="IJ8" s="55"/>
      <c r="IK8" s="55"/>
      <c r="IL8" s="55"/>
      <c r="IM8" s="55"/>
      <c r="IN8" s="55"/>
      <c r="IO8" s="55"/>
      <c r="IP8" s="55"/>
      <c r="IQ8" s="55"/>
      <c r="IR8" s="55"/>
      <c r="IS8" s="55"/>
      <c r="IT8" s="55"/>
      <c r="IU8" s="55"/>
      <c r="IV8" s="55"/>
    </row>
    <row r="9" spans="1:256" s="2" customFormat="1" ht="1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ht="13" x14ac:dyDescent="0.25">
      <c r="A10" s="3"/>
      <c r="B10" s="3"/>
      <c r="C10" s="3"/>
      <c r="D10" s="3"/>
      <c r="E10" s="3"/>
      <c r="F10" s="3"/>
      <c r="G10" s="5"/>
      <c r="H10" s="6"/>
      <c r="I10" s="7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5">
      <c r="A11" s="52" t="s">
        <v>2</v>
      </c>
      <c r="B11" s="53" t="s">
        <v>0</v>
      </c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256" s="2" customFormat="1" ht="33" customHeight="1" x14ac:dyDescent="0.25">
      <c r="A12" s="56"/>
      <c r="B12" s="19" t="s">
        <v>21</v>
      </c>
      <c r="C12" s="19" t="s">
        <v>26</v>
      </c>
      <c r="D12" s="19" t="s">
        <v>22</v>
      </c>
      <c r="E12" s="19" t="s">
        <v>23</v>
      </c>
      <c r="F12" s="19" t="s">
        <v>5</v>
      </c>
      <c r="G12" s="19" t="s">
        <v>27</v>
      </c>
      <c r="H12" s="19" t="s">
        <v>6</v>
      </c>
      <c r="I12" s="19" t="s">
        <v>7</v>
      </c>
      <c r="J12" s="19" t="s">
        <v>24</v>
      </c>
      <c r="K12" s="19" t="s">
        <v>8</v>
      </c>
      <c r="L12" s="19" t="s">
        <v>9</v>
      </c>
      <c r="M12" s="19" t="s">
        <v>25</v>
      </c>
      <c r="N12" s="19" t="s">
        <v>1</v>
      </c>
      <c r="O12" s="19" t="s">
        <v>11</v>
      </c>
      <c r="P12" s="20" t="s">
        <v>10</v>
      </c>
    </row>
    <row r="13" spans="1:256" x14ac:dyDescent="0.25">
      <c r="A13" s="21">
        <v>2003</v>
      </c>
      <c r="B13" s="16">
        <f>TRIMESTRALES!C36</f>
        <v>1.0566437234775519</v>
      </c>
      <c r="C13" s="16">
        <f>TRIMESTRALES!D36</f>
        <v>0.75785970138331971</v>
      </c>
      <c r="D13" s="16" t="str">
        <f>TRIMESTRALES!E36</f>
        <v>N.C.</v>
      </c>
      <c r="E13" s="16" t="str">
        <f>TRIMESTRALES!F36</f>
        <v>N.C.</v>
      </c>
      <c r="F13" s="16">
        <f>TRIMESTRALES!G36</f>
        <v>0.44975861597361727</v>
      </c>
      <c r="G13" s="16" t="str">
        <f>TRIMESTRALES!H36</f>
        <v>N.C.</v>
      </c>
      <c r="H13" s="16">
        <f>TRIMESTRALES!I36</f>
        <v>0.8348082607036218</v>
      </c>
      <c r="I13" s="16">
        <f>TRIMESTRALES!J36</f>
        <v>0.50442406278201246</v>
      </c>
      <c r="J13" s="16" t="str">
        <f>TRIMESTRALES!K36</f>
        <v>N.C.</v>
      </c>
      <c r="K13" s="16">
        <f>TRIMESTRALES!L36</f>
        <v>0.40590842424394341</v>
      </c>
      <c r="L13" s="16">
        <f>TRIMESTRALES!M36</f>
        <v>0.72622588607971061</v>
      </c>
      <c r="M13" s="16">
        <f>TRIMESTRALES!N36</f>
        <v>0.38378776590726743</v>
      </c>
      <c r="N13" s="16">
        <f>TRIMESTRALES!O36</f>
        <v>0.42489508077886434</v>
      </c>
      <c r="O13" s="16">
        <f>TRIMESTRALES!P36</f>
        <v>1.1885365092796003</v>
      </c>
      <c r="P13" s="16">
        <f>TRIMESTRALES!Q36</f>
        <v>0.56911387151371717</v>
      </c>
    </row>
    <row r="14" spans="1:256" x14ac:dyDescent="0.25">
      <c r="A14" s="21">
        <v>2004</v>
      </c>
      <c r="B14" s="16">
        <f>TRIMESTRALES!C40</f>
        <v>-0.56659916830307633</v>
      </c>
      <c r="C14" s="16">
        <f>TRIMESTRALES!D40</f>
        <v>0.70979331853729821</v>
      </c>
      <c r="D14" s="16" t="str">
        <f>TRIMESTRALES!E40</f>
        <v>N.C.</v>
      </c>
      <c r="E14" s="16" t="str">
        <f>TRIMESTRALES!F40</f>
        <v>N.C.</v>
      </c>
      <c r="F14" s="16">
        <f>TRIMESTRALES!G40</f>
        <v>0.44392904079404361</v>
      </c>
      <c r="G14" s="16" t="str">
        <f>TRIMESTRALES!H40</f>
        <v>N.C.</v>
      </c>
      <c r="H14" s="16">
        <f>TRIMESTRALES!I40</f>
        <v>0.97196412515414332</v>
      </c>
      <c r="I14" s="16">
        <f>TRIMESTRALES!J40</f>
        <v>0.4983993270581536</v>
      </c>
      <c r="J14" s="16" t="str">
        <f>TRIMESTRALES!K40</f>
        <v>N.C.</v>
      </c>
      <c r="K14" s="16">
        <f>TRIMESTRALES!L40</f>
        <v>0.39056980059836383</v>
      </c>
      <c r="L14" s="16">
        <f>TRIMESTRALES!M40</f>
        <v>0.39562814459704121</v>
      </c>
      <c r="M14" s="16" t="str">
        <f>TRIMESTRALES!N40</f>
        <v>N.C.</v>
      </c>
      <c r="N14" s="16">
        <f>TRIMESTRALES!O40</f>
        <v>0.59517164607580841</v>
      </c>
      <c r="O14" s="16">
        <f>TRIMESTRALES!P40</f>
        <v>2.4293697577753677</v>
      </c>
      <c r="P14" s="16">
        <f>TRIMESTRALES!Q40</f>
        <v>0.58685518019877281</v>
      </c>
    </row>
    <row r="15" spans="1:256" x14ac:dyDescent="0.25">
      <c r="A15" s="21">
        <v>2005</v>
      </c>
      <c r="B15" s="16" t="str">
        <f>TRIMESTRALES!C44</f>
        <v>N.C.</v>
      </c>
      <c r="C15" s="16">
        <f>TRIMESTRALES!D44</f>
        <v>0.65957041791004389</v>
      </c>
      <c r="D15" s="16" t="str">
        <f>TRIMESTRALES!E44</f>
        <v>N.C.</v>
      </c>
      <c r="E15" s="16" t="str">
        <f>TRIMESTRALES!F44</f>
        <v>N.C.</v>
      </c>
      <c r="F15" s="16">
        <f>TRIMESTRALES!G44</f>
        <v>0.46613345872707734</v>
      </c>
      <c r="G15" s="16" t="str">
        <f>TRIMESTRALES!H44</f>
        <v>N.C.</v>
      </c>
      <c r="H15" s="16">
        <f>TRIMESTRALES!I44</f>
        <v>1.4036138183340465</v>
      </c>
      <c r="I15" s="16">
        <f>TRIMESTRALES!J44</f>
        <v>0.42009043448876737</v>
      </c>
      <c r="J15" s="16" t="str">
        <f>TRIMESTRALES!K44</f>
        <v>N.C.</v>
      </c>
      <c r="K15" s="16">
        <f>TRIMESTRALES!L44</f>
        <v>0.38329705345170434</v>
      </c>
      <c r="L15" s="16">
        <f>TRIMESTRALES!M44</f>
        <v>0.53976376331591702</v>
      </c>
      <c r="M15" s="16" t="str">
        <f>TRIMESTRALES!N44</f>
        <v>N.C.</v>
      </c>
      <c r="N15" s="16">
        <f>TRIMESTRALES!O44</f>
        <v>0.6173952435793203</v>
      </c>
      <c r="O15" s="16">
        <f>TRIMESTRALES!P44</f>
        <v>-4840.4280848465078</v>
      </c>
      <c r="P15" s="16">
        <f>TRIMESTRALES!Q44</f>
        <v>0.62729670098222234</v>
      </c>
    </row>
    <row r="16" spans="1:256" x14ac:dyDescent="0.25">
      <c r="A16" s="21">
        <v>2006</v>
      </c>
      <c r="B16" s="16" t="str">
        <f>TRIMESTRALES!C48</f>
        <v>N.C.</v>
      </c>
      <c r="C16" s="16">
        <f>TRIMESTRALES!D48</f>
        <v>0.6356367420911514</v>
      </c>
      <c r="D16" s="16" t="str">
        <f>TRIMESTRALES!E48</f>
        <v>N.C.</v>
      </c>
      <c r="E16" s="16" t="str">
        <f>TRIMESTRALES!F48</f>
        <v>N.C.</v>
      </c>
      <c r="F16" s="16">
        <f>TRIMESTRALES!G48</f>
        <v>0.64097673780002618</v>
      </c>
      <c r="G16" s="16" t="str">
        <f>TRIMESTRALES!H48</f>
        <v>N.C.</v>
      </c>
      <c r="H16" s="16">
        <f>TRIMESTRALES!I48</f>
        <v>1.2624721930351654</v>
      </c>
      <c r="I16" s="16">
        <f>TRIMESTRALES!J48</f>
        <v>0.34189361130915369</v>
      </c>
      <c r="J16" s="16" t="str">
        <f>TRIMESTRALES!K48</f>
        <v>N.C.</v>
      </c>
      <c r="K16" s="16">
        <f>TRIMESTRALES!L48</f>
        <v>0.41873581559510881</v>
      </c>
      <c r="L16" s="16">
        <f>TRIMESTRALES!M48</f>
        <v>0.49602401906520505</v>
      </c>
      <c r="M16" s="16" t="str">
        <f>TRIMESTRALES!N48</f>
        <v>N.C.</v>
      </c>
      <c r="N16" s="16">
        <f>TRIMESTRALES!O48</f>
        <v>0.54848443185002715</v>
      </c>
      <c r="O16" s="16">
        <f>TRIMESTRALES!P48</f>
        <v>849.31430370278383</v>
      </c>
      <c r="P16" s="16">
        <f>TRIMESTRALES!Q48</f>
        <v>0.64973435213102815</v>
      </c>
    </row>
    <row r="17" spans="1:16" x14ac:dyDescent="0.25">
      <c r="A17" s="21">
        <v>2007</v>
      </c>
      <c r="B17" s="16" t="str">
        <f>TRIMESTRALES!C52</f>
        <v>N.C.</v>
      </c>
      <c r="C17" s="16">
        <f>TRIMESTRALES!D52</f>
        <v>0.43994478370339085</v>
      </c>
      <c r="D17" s="16" t="str">
        <f>TRIMESTRALES!E52</f>
        <v>N.C.</v>
      </c>
      <c r="E17" s="16" t="str">
        <f>TRIMESTRALES!F52</f>
        <v>N.C.</v>
      </c>
      <c r="F17" s="16">
        <f>TRIMESTRALES!G52</f>
        <v>0.74629379815997199</v>
      </c>
      <c r="G17" s="16" t="str">
        <f>TRIMESTRALES!H52</f>
        <v>N.C.</v>
      </c>
      <c r="H17" s="16">
        <f>TRIMESTRALES!I52</f>
        <v>1.2854714448279014</v>
      </c>
      <c r="I17" s="16">
        <f>TRIMESTRALES!J52</f>
        <v>0.33026286574235969</v>
      </c>
      <c r="J17" s="16" t="str">
        <f>TRIMESTRALES!K52</f>
        <v>N.C.</v>
      </c>
      <c r="K17" s="16">
        <f>TRIMESTRALES!L52</f>
        <v>0.37664904588909731</v>
      </c>
      <c r="L17" s="16">
        <f>TRIMESTRALES!M52</f>
        <v>0.68348537451136149</v>
      </c>
      <c r="M17" s="16" t="str">
        <f>TRIMESTRALES!N52</f>
        <v>N.C.</v>
      </c>
      <c r="N17" s="16">
        <f>TRIMESTRALES!O52</f>
        <v>1.3123486655096175</v>
      </c>
      <c r="O17" s="16">
        <f>TRIMESTRALES!P52</f>
        <v>1.055632508437795E-3</v>
      </c>
      <c r="P17" s="16">
        <f>TRIMESTRALES!Q52</f>
        <v>0.71698455120615145</v>
      </c>
    </row>
    <row r="18" spans="1:16" x14ac:dyDescent="0.25">
      <c r="A18" s="21">
        <v>2008</v>
      </c>
      <c r="B18" s="16" t="str">
        <f>TRIMESTRALES!C56</f>
        <v>N.C.</v>
      </c>
      <c r="C18" s="16">
        <f>TRIMESTRALES!D56</f>
        <v>0.66299976078118639</v>
      </c>
      <c r="D18" s="16" t="str">
        <f>TRIMESTRALES!E56</f>
        <v>N.C.</v>
      </c>
      <c r="E18" s="16" t="str">
        <f>TRIMESTRALES!F56</f>
        <v>N.C.</v>
      </c>
      <c r="F18" s="16">
        <f>TRIMESTRALES!G56</f>
        <v>0.74621501180089589</v>
      </c>
      <c r="G18" s="16" t="str">
        <f>TRIMESTRALES!H56</f>
        <v>N.C.</v>
      </c>
      <c r="H18" s="16">
        <f>TRIMESTRALES!I56</f>
        <v>1.1131665925243526</v>
      </c>
      <c r="I18" s="16">
        <f>TRIMESTRALES!J56</f>
        <v>0.33254896604228096</v>
      </c>
      <c r="J18" s="16" t="str">
        <f>TRIMESTRALES!K56</f>
        <v>N.C.</v>
      </c>
      <c r="K18" s="16">
        <f>TRIMESTRALES!L56</f>
        <v>0.37080563692727053</v>
      </c>
      <c r="L18" s="16">
        <f>TRIMESTRALES!M56</f>
        <v>0.78379136022144258</v>
      </c>
      <c r="M18" s="16" t="str">
        <f>TRIMESTRALES!N56</f>
        <v>N.C.</v>
      </c>
      <c r="N18" s="16">
        <f>TRIMESTRALES!O56</f>
        <v>0.51540053045045542</v>
      </c>
      <c r="O18" s="16">
        <f>TRIMESTRALES!P56</f>
        <v>-1586093.5126123549</v>
      </c>
      <c r="P18" s="16">
        <f>TRIMESTRALES!Q56</f>
        <v>0.68356666543306654</v>
      </c>
    </row>
    <row r="19" spans="1:16" x14ac:dyDescent="0.25">
      <c r="A19" s="21">
        <v>2009</v>
      </c>
      <c r="B19" s="16" t="str">
        <f>TRIMESTRALES!C60</f>
        <v>N.C.</v>
      </c>
      <c r="C19" s="16">
        <f>TRIMESTRALES!D60</f>
        <v>0.72131442670000878</v>
      </c>
      <c r="D19" s="16" t="str">
        <f>TRIMESTRALES!E60</f>
        <v>N.C.</v>
      </c>
      <c r="E19" s="16" t="str">
        <f>TRIMESTRALES!F60</f>
        <v>N.C.</v>
      </c>
      <c r="F19" s="16">
        <f>TRIMESTRALES!G60</f>
        <v>0.64979857286327858</v>
      </c>
      <c r="G19" s="16" t="str">
        <f>TRIMESTRALES!H60</f>
        <v>N.C.</v>
      </c>
      <c r="H19" s="16">
        <f>TRIMESTRALES!I60</f>
        <v>0.81888673237861676</v>
      </c>
      <c r="I19" s="16">
        <f>TRIMESTRALES!J60</f>
        <v>0.31180938503544875</v>
      </c>
      <c r="J19" s="16" t="str">
        <f>TRIMESTRALES!K60</f>
        <v>N.C.</v>
      </c>
      <c r="K19" s="16">
        <f>TRIMESTRALES!L60</f>
        <v>0.40324724156763209</v>
      </c>
      <c r="L19" s="16">
        <f>TRIMESTRALES!M60</f>
        <v>0.83371430022838677</v>
      </c>
      <c r="M19" s="16" t="str">
        <f>TRIMESTRALES!N60</f>
        <v>N.C.</v>
      </c>
      <c r="N19" s="16">
        <f>TRIMESTRALES!O60</f>
        <v>0.58338202731710276</v>
      </c>
      <c r="O19" s="16">
        <f>TRIMESTRALES!P60</f>
        <v>63902.060939846939</v>
      </c>
      <c r="P19" s="16">
        <f>TRIMESTRALES!Q60</f>
        <v>0.65948013219328772</v>
      </c>
    </row>
    <row r="20" spans="1:16" x14ac:dyDescent="0.25">
      <c r="A20" s="21">
        <v>2010</v>
      </c>
      <c r="B20" s="16" t="str">
        <f>TRIMESTRALES!C64</f>
        <v>N.C.</v>
      </c>
      <c r="C20" s="16">
        <f>TRIMESTRALES!D64</f>
        <v>0.54503870546825151</v>
      </c>
      <c r="D20" s="16" t="str">
        <f>TRIMESTRALES!E64</f>
        <v>N.C.</v>
      </c>
      <c r="E20" s="16" t="str">
        <f>TRIMESTRALES!F64</f>
        <v>N.C.</v>
      </c>
      <c r="F20" s="16">
        <f>TRIMESTRALES!G64</f>
        <v>0.54336974874079458</v>
      </c>
      <c r="G20" s="16" t="str">
        <f>TRIMESTRALES!H64</f>
        <v>N.C.</v>
      </c>
      <c r="H20" s="16">
        <f>TRIMESTRALES!I64</f>
        <v>0.50414128707252492</v>
      </c>
      <c r="I20" s="16">
        <f>TRIMESTRALES!J64</f>
        <v>0.3653444424680321</v>
      </c>
      <c r="J20" s="16" t="str">
        <f>TRIMESTRALES!K64</f>
        <v>N.C.</v>
      </c>
      <c r="K20" s="16">
        <f>TRIMESTRALES!L64</f>
        <v>0.56343693709725562</v>
      </c>
      <c r="L20" s="16">
        <f>TRIMESTRALES!M64</f>
        <v>0.75315747615909345</v>
      </c>
      <c r="M20" s="16" t="str">
        <f>TRIMESTRALES!N64</f>
        <v>N.C.</v>
      </c>
      <c r="N20" s="16">
        <f>TRIMESTRALES!O64</f>
        <v>0.57114877190637736</v>
      </c>
      <c r="O20" s="16" t="s">
        <v>28</v>
      </c>
      <c r="P20" s="16">
        <f>TRIMESTRALES!Q64</f>
        <v>0.60735455017047657</v>
      </c>
    </row>
    <row r="21" spans="1:16" x14ac:dyDescent="0.25">
      <c r="A21" s="21">
        <v>2011</v>
      </c>
      <c r="B21" s="16" t="str">
        <f>TRIMESTRALES!C68</f>
        <v>N.C.</v>
      </c>
      <c r="C21" s="16">
        <f>TRIMESTRALES!D68</f>
        <v>0.52527728689742526</v>
      </c>
      <c r="D21" s="16" t="str">
        <f>TRIMESTRALES!E68</f>
        <v>N.C.</v>
      </c>
      <c r="E21" s="16" t="str">
        <f>TRIMESTRALES!F68</f>
        <v>N.C.</v>
      </c>
      <c r="F21" s="16">
        <f>TRIMESTRALES!G68</f>
        <v>0.49186612569019494</v>
      </c>
      <c r="G21" s="16" t="str">
        <f>TRIMESTRALES!H68</f>
        <v>N.C.</v>
      </c>
      <c r="H21" s="16">
        <f>TRIMESTRALES!I68</f>
        <v>0.52608059278172759</v>
      </c>
      <c r="I21" s="16">
        <f>TRIMESTRALES!J68</f>
        <v>0.39843400113186128</v>
      </c>
      <c r="J21" s="16" t="str">
        <f>TRIMESTRALES!K68</f>
        <v>N.C.</v>
      </c>
      <c r="K21" s="16">
        <f>TRIMESTRALES!L68</f>
        <v>0.48654207950372674</v>
      </c>
      <c r="L21" s="16">
        <f>TRIMESTRALES!M68</f>
        <v>0.80452829415836791</v>
      </c>
      <c r="M21" s="16" t="str">
        <f>TRIMESTRALES!N68</f>
        <v>N.C.</v>
      </c>
      <c r="N21" s="16">
        <f>TRIMESTRALES!O68</f>
        <v>0.47496949101237085</v>
      </c>
      <c r="O21" s="16" t="s">
        <v>28</v>
      </c>
      <c r="P21" s="16">
        <f>TRIMESTRALES!Q68</f>
        <v>0.58714762531363185</v>
      </c>
    </row>
    <row r="22" spans="1:16" x14ac:dyDescent="0.25">
      <c r="A22" s="21">
        <v>2012</v>
      </c>
      <c r="B22" s="16" t="str">
        <f>TRIMESTRALES!C72</f>
        <v>N.C.</v>
      </c>
      <c r="C22" s="16">
        <f>TRIMESTRALES!D72</f>
        <v>0.72667485078708283</v>
      </c>
      <c r="D22" s="16" t="str">
        <f>TRIMESTRALES!E72</f>
        <v>N.C.</v>
      </c>
      <c r="E22" s="16" t="str">
        <f>TRIMESTRALES!F72</f>
        <v>N.C.</v>
      </c>
      <c r="F22" s="16">
        <f>TRIMESTRALES!G72</f>
        <v>0.48645840805337454</v>
      </c>
      <c r="G22" s="16" t="str">
        <f>TRIMESTRALES!H72</f>
        <v>N.C.</v>
      </c>
      <c r="H22" s="16">
        <f>TRIMESTRALES!I72</f>
        <v>0.60145248687616926</v>
      </c>
      <c r="I22" s="16">
        <f>TRIMESTRALES!J72</f>
        <v>0.39768328014671223</v>
      </c>
      <c r="J22" s="16">
        <f>TRIMESTRALES!K72</f>
        <v>0</v>
      </c>
      <c r="K22" s="16">
        <f>TRIMESTRALES!L72</f>
        <v>0.48083422738033083</v>
      </c>
      <c r="L22" s="16">
        <f>TRIMESTRALES!M72</f>
        <v>0.79968974124338454</v>
      </c>
      <c r="M22" s="16" t="str">
        <f>TRIMESTRALES!N72</f>
        <v>N.C.</v>
      </c>
      <c r="N22" s="16">
        <f>TRIMESTRALES!O72</f>
        <v>0.53889760090431837</v>
      </c>
      <c r="O22" s="16" t="s">
        <v>28</v>
      </c>
      <c r="P22" s="16">
        <f>TRIMESTRALES!Q72</f>
        <v>0.61340541923851877</v>
      </c>
    </row>
    <row r="23" spans="1:16" x14ac:dyDescent="0.25">
      <c r="A23" s="21">
        <v>2013</v>
      </c>
      <c r="B23" s="16">
        <f>TRIMESTRALES!C76</f>
        <v>0.42317325020271701</v>
      </c>
      <c r="C23" s="16">
        <f>TRIMESTRALES!D76</f>
        <v>0.70365155703113025</v>
      </c>
      <c r="D23" s="16">
        <f>TRIMESTRALES!E76</f>
        <v>0.15742005052707991</v>
      </c>
      <c r="E23" s="16">
        <f>TRIMESTRALES!F76</f>
        <v>0.37737095636151852</v>
      </c>
      <c r="F23" s="16">
        <f>TRIMESTRALES!G76</f>
        <v>0.53321688126998035</v>
      </c>
      <c r="G23" s="16" t="str">
        <f>TRIMESTRALES!H76</f>
        <v>N.C.</v>
      </c>
      <c r="H23" s="16">
        <f>TRIMESTRALES!I76</f>
        <v>0.64536008731857353</v>
      </c>
      <c r="I23" s="16">
        <f>TRIMESTRALES!J76</f>
        <v>0.60988849241637022</v>
      </c>
      <c r="J23" s="16">
        <f>TRIMESTRALES!K76</f>
        <v>0.64369922181736561</v>
      </c>
      <c r="K23" s="16">
        <f>TRIMESTRALES!L76</f>
        <v>0.53545692014029544</v>
      </c>
      <c r="L23" s="16">
        <f>TRIMESTRALES!M76</f>
        <v>0.87020510761666114</v>
      </c>
      <c r="M23" s="16">
        <f>TRIMESTRALES!N76</f>
        <v>0.36631832038612377</v>
      </c>
      <c r="N23" s="16">
        <f>TRIMESTRALES!O76</f>
        <v>0.61871658850606681</v>
      </c>
      <c r="O23" s="16" t="s">
        <v>28</v>
      </c>
      <c r="P23" s="16">
        <f>TRIMESTRALES!Q76</f>
        <v>0.65677598552685068</v>
      </c>
    </row>
    <row r="24" spans="1:16" x14ac:dyDescent="0.25">
      <c r="A24" s="21">
        <v>2014</v>
      </c>
      <c r="B24" s="16">
        <v>0.73760186434851371</v>
      </c>
      <c r="C24" s="16">
        <v>0.66896799758295689</v>
      </c>
      <c r="D24" s="16">
        <v>0.24963178572458847</v>
      </c>
      <c r="E24" s="16">
        <v>0.65055045236260622</v>
      </c>
      <c r="F24" s="16">
        <v>0.64976716248358746</v>
      </c>
      <c r="G24" s="16" t="str">
        <f>TRIMESTRALES!H77</f>
        <v>N.C.</v>
      </c>
      <c r="H24" s="16">
        <v>0.76822149300955145</v>
      </c>
      <c r="I24" s="16">
        <v>0.91007741717031276</v>
      </c>
      <c r="J24" s="16">
        <v>0.44576223789814751</v>
      </c>
      <c r="K24" s="16">
        <v>0.65464264468884159</v>
      </c>
      <c r="L24" s="16">
        <v>0.84774950992749998</v>
      </c>
      <c r="M24" s="16">
        <v>0.44496350176020205</v>
      </c>
      <c r="N24" s="16">
        <v>0.65909633839017912</v>
      </c>
      <c r="O24" s="16" t="s">
        <v>28</v>
      </c>
      <c r="P24" s="16">
        <v>0.71738426690857282</v>
      </c>
    </row>
    <row r="25" spans="1:16" x14ac:dyDescent="0.25">
      <c r="A25" s="38">
        <v>2015</v>
      </c>
      <c r="B25" s="12">
        <v>1.1761429442950651</v>
      </c>
      <c r="C25" s="12">
        <v>0.98665293958451916</v>
      </c>
      <c r="D25" s="12">
        <v>0.43854105707808094</v>
      </c>
      <c r="E25" s="12">
        <v>1.1250348933062746</v>
      </c>
      <c r="F25" s="12">
        <v>0.72359544524589503</v>
      </c>
      <c r="G25" s="16">
        <v>0.10148150004080796</v>
      </c>
      <c r="H25" s="12">
        <v>0.8117885322649675</v>
      </c>
      <c r="I25" s="12">
        <v>0.67924387721430768</v>
      </c>
      <c r="J25" s="12">
        <v>0.52023848393778838</v>
      </c>
      <c r="K25" s="12">
        <v>0.74622171107832658</v>
      </c>
      <c r="L25" s="12">
        <v>0.94781284734728355</v>
      </c>
      <c r="M25" s="12">
        <v>0.68319833829335097</v>
      </c>
      <c r="N25" s="12">
        <v>0.658285995766143</v>
      </c>
      <c r="O25" s="16" t="s">
        <v>28</v>
      </c>
      <c r="P25" s="12">
        <v>0.80237420008132798</v>
      </c>
    </row>
    <row r="26" spans="1:16" x14ac:dyDescent="0.25">
      <c r="A26" s="38">
        <v>2016</v>
      </c>
      <c r="B26" s="39">
        <v>2.6011257966748613</v>
      </c>
      <c r="C26" s="39">
        <v>0.91800894253305454</v>
      </c>
      <c r="D26" s="39">
        <v>0.67900659386374163</v>
      </c>
      <c r="E26" s="39">
        <v>0.72750396636036652</v>
      </c>
      <c r="F26" s="39">
        <v>0.87925420916853403</v>
      </c>
      <c r="G26" s="39">
        <v>0.86470817008217016</v>
      </c>
      <c r="H26" s="39">
        <v>0.72794525268791266</v>
      </c>
      <c r="I26" s="39">
        <v>0.70820998877776298</v>
      </c>
      <c r="J26" s="39">
        <v>0.71358082311100079</v>
      </c>
      <c r="K26" s="39">
        <v>0.75780689502641663</v>
      </c>
      <c r="L26" s="39">
        <v>0.89255491598493486</v>
      </c>
      <c r="M26" s="39">
        <v>0.6032183618771354</v>
      </c>
      <c r="N26" s="39">
        <v>0.76305093328579876</v>
      </c>
      <c r="O26" s="40" t="s">
        <v>28</v>
      </c>
      <c r="P26" s="39">
        <v>0.80856512505479361</v>
      </c>
    </row>
    <row r="27" spans="1:16" x14ac:dyDescent="0.25">
      <c r="A27" s="38">
        <v>2017</v>
      </c>
      <c r="B27" s="39">
        <v>3.3099401042927949</v>
      </c>
      <c r="C27" s="39">
        <v>0.78822976813940138</v>
      </c>
      <c r="D27" s="39">
        <v>0.97263332385845058</v>
      </c>
      <c r="E27" s="39">
        <v>0.60025720434622853</v>
      </c>
      <c r="F27" s="39">
        <v>0.79657554429865884</v>
      </c>
      <c r="G27" s="39">
        <v>0.78396219714473137</v>
      </c>
      <c r="H27" s="39">
        <v>0.79117618391021161</v>
      </c>
      <c r="I27" s="39">
        <v>0.81911181268176514</v>
      </c>
      <c r="J27" s="39">
        <v>0.76621854193476191</v>
      </c>
      <c r="K27" s="39">
        <v>0.79422856705867939</v>
      </c>
      <c r="L27" s="39">
        <v>0.8035616023102774</v>
      </c>
      <c r="M27" s="39">
        <v>0.60238145362680751</v>
      </c>
      <c r="N27" s="39">
        <v>0.86812068630429673</v>
      </c>
      <c r="O27" s="40" t="s">
        <v>28</v>
      </c>
      <c r="P27" s="39">
        <v>0.81494794648739444</v>
      </c>
    </row>
    <row r="28" spans="1:16" x14ac:dyDescent="0.25">
      <c r="A28" s="38">
        <v>2018</v>
      </c>
      <c r="B28" s="39">
        <v>-1.9653898194423161</v>
      </c>
      <c r="C28" s="39">
        <v>0.74592380499188693</v>
      </c>
      <c r="D28" s="39">
        <v>0.63858900479302627</v>
      </c>
      <c r="E28" s="39" t="s">
        <v>28</v>
      </c>
      <c r="F28" s="39">
        <v>0.77696621733359139</v>
      </c>
      <c r="G28" s="39">
        <v>0.68609563292020848</v>
      </c>
      <c r="H28" s="39">
        <v>0.76167746811192671</v>
      </c>
      <c r="I28" s="39">
        <v>0.73934887547952755</v>
      </c>
      <c r="J28" s="39">
        <v>0.64480017340943696</v>
      </c>
      <c r="K28" s="39">
        <v>0.68494659414890713</v>
      </c>
      <c r="L28" s="39">
        <v>1.4768593246164623</v>
      </c>
      <c r="M28" s="39">
        <v>0.65965826754568457</v>
      </c>
      <c r="N28" s="39">
        <v>0.71739901891014002</v>
      </c>
      <c r="O28" s="40" t="s">
        <v>28</v>
      </c>
      <c r="P28" s="39">
        <v>0.75535064997256895</v>
      </c>
    </row>
    <row r="29" spans="1:16" x14ac:dyDescent="0.25">
      <c r="A29" s="38">
        <v>2019</v>
      </c>
      <c r="B29" s="39">
        <v>-1.73284870513403</v>
      </c>
      <c r="C29" s="39">
        <v>0.77099620858312135</v>
      </c>
      <c r="D29" s="39">
        <v>0.52251720371714327</v>
      </c>
      <c r="E29" s="39" t="s">
        <v>28</v>
      </c>
      <c r="F29" s="39">
        <v>0.68016666451976759</v>
      </c>
      <c r="G29" s="39">
        <v>0.75161766664383944</v>
      </c>
      <c r="H29" s="39">
        <v>0.75762812009013003</v>
      </c>
      <c r="I29" s="39">
        <v>0.59384240613118722</v>
      </c>
      <c r="J29" s="39">
        <v>0.72810780716658852</v>
      </c>
      <c r="K29" s="39">
        <v>0.74960696817539074</v>
      </c>
      <c r="L29" s="40" t="s">
        <v>28</v>
      </c>
      <c r="M29" s="39">
        <v>0.57574542862007461</v>
      </c>
      <c r="N29" s="39">
        <v>0.786838232482589</v>
      </c>
      <c r="O29" s="40" t="s">
        <v>28</v>
      </c>
      <c r="P29" s="39">
        <v>0.74645277273870159</v>
      </c>
    </row>
    <row r="30" spans="1:16" x14ac:dyDescent="0.25">
      <c r="A30" s="38">
        <v>2020</v>
      </c>
      <c r="B30" s="39">
        <v>1170.860824255187</v>
      </c>
      <c r="C30" s="39">
        <v>0.65639448198858463</v>
      </c>
      <c r="D30" s="39">
        <v>0.39402765903225917</v>
      </c>
      <c r="E30" s="39" t="s">
        <v>28</v>
      </c>
      <c r="F30" s="39">
        <v>0.93100118408604216</v>
      </c>
      <c r="G30" s="39">
        <v>0.87671752453349772</v>
      </c>
      <c r="H30" s="39">
        <v>0.84806540957888421</v>
      </c>
      <c r="I30" s="39">
        <v>0.50958799445958758</v>
      </c>
      <c r="J30" s="39">
        <v>0.66920736395390468</v>
      </c>
      <c r="K30" s="39">
        <v>0.74373269161854783</v>
      </c>
      <c r="L30" s="40">
        <v>720.91110688657625</v>
      </c>
      <c r="M30" s="39">
        <v>0.53658267007326255</v>
      </c>
      <c r="N30" s="39">
        <v>0.61035338494747926</v>
      </c>
      <c r="O30" s="40" t="s">
        <v>28</v>
      </c>
      <c r="P30" s="39">
        <v>0.73560219288978279</v>
      </c>
    </row>
    <row r="31" spans="1:16" x14ac:dyDescent="0.25">
      <c r="A31" s="38">
        <v>2021</v>
      </c>
      <c r="B31" s="42" t="s">
        <v>28</v>
      </c>
      <c r="C31" s="39">
        <v>0.71703344902724198</v>
      </c>
      <c r="D31" s="39">
        <v>0.54570147718354567</v>
      </c>
      <c r="E31" s="39">
        <v>-1.6588711046963273E-2</v>
      </c>
      <c r="F31" s="39">
        <v>0.88897355718788795</v>
      </c>
      <c r="G31" s="39">
        <v>1.0939339780614881</v>
      </c>
      <c r="H31" s="39">
        <v>1.0572732686013002</v>
      </c>
      <c r="I31" s="39">
        <v>0.71049353427446371</v>
      </c>
      <c r="J31" s="39">
        <v>0.77763491866404588</v>
      </c>
      <c r="K31" s="39">
        <v>0.81904653689097018</v>
      </c>
      <c r="L31" s="40">
        <v>-107.74187787305145</v>
      </c>
      <c r="M31" s="39">
        <v>0.60029054939626902</v>
      </c>
      <c r="N31" s="39">
        <v>0.37326516492182266</v>
      </c>
      <c r="O31" s="40" t="s">
        <v>28</v>
      </c>
      <c r="P31" s="39">
        <v>0.67967591271461802</v>
      </c>
    </row>
    <row r="32" spans="1:16" x14ac:dyDescent="0.25">
      <c r="A32" s="38">
        <v>2022</v>
      </c>
      <c r="B32" s="39" t="s">
        <v>29</v>
      </c>
      <c r="C32" s="39">
        <v>0.75181242053431396</v>
      </c>
      <c r="D32" s="39">
        <v>0.86480163546690769</v>
      </c>
      <c r="E32" s="39" t="s">
        <v>29</v>
      </c>
      <c r="F32" s="39">
        <v>1.5382287508811858</v>
      </c>
      <c r="G32" s="39">
        <v>1.0516044042344999</v>
      </c>
      <c r="H32" s="39">
        <v>1.059764286873867</v>
      </c>
      <c r="I32" s="39">
        <v>0.95806916725363866</v>
      </c>
      <c r="J32" s="39">
        <v>1.1385298295374595</v>
      </c>
      <c r="K32" s="39">
        <v>0.96930617482790127</v>
      </c>
      <c r="L32" s="40">
        <v>18.943254101104788</v>
      </c>
      <c r="M32" s="39">
        <v>0.76397877062682285</v>
      </c>
      <c r="N32" s="39">
        <v>0.88708384378711502</v>
      </c>
      <c r="O32" s="40"/>
      <c r="P32" s="39">
        <v>1.0177319857784126</v>
      </c>
    </row>
    <row r="33" spans="2:16" x14ac:dyDescent="0.25"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</row>
    <row r="34" spans="2:16" x14ac:dyDescent="0.25"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</row>
    <row r="36" spans="2:16" x14ac:dyDescent="0.25"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</row>
  </sheetData>
  <mergeCells count="52">
    <mergeCell ref="IS8:IV8"/>
    <mergeCell ref="A11:A12"/>
    <mergeCell ref="HI8:HQ8"/>
    <mergeCell ref="HR8:HZ8"/>
    <mergeCell ref="IA8:II8"/>
    <mergeCell ref="IJ8:IR8"/>
    <mergeCell ref="FY8:GG8"/>
    <mergeCell ref="GH8:GP8"/>
    <mergeCell ref="GQ8:GY8"/>
    <mergeCell ref="DW8:EE8"/>
    <mergeCell ref="BL8:BT8"/>
    <mergeCell ref="BU8:CC8"/>
    <mergeCell ref="DN8:DV8"/>
    <mergeCell ref="EF8:EN8"/>
    <mergeCell ref="GZ8:HH8"/>
    <mergeCell ref="EO8:EW8"/>
    <mergeCell ref="EX8:FF8"/>
    <mergeCell ref="FG8:FO8"/>
    <mergeCell ref="FP8:FX8"/>
    <mergeCell ref="DN7:DV7"/>
    <mergeCell ref="DW7:EE7"/>
    <mergeCell ref="EF7:EN7"/>
    <mergeCell ref="EO7:EW7"/>
    <mergeCell ref="CM7:CU7"/>
    <mergeCell ref="IS7:IV7"/>
    <mergeCell ref="GH7:GP7"/>
    <mergeCell ref="GQ7:GY7"/>
    <mergeCell ref="GZ7:HH7"/>
    <mergeCell ref="HI7:HQ7"/>
    <mergeCell ref="IA7:II7"/>
    <mergeCell ref="IJ7:IR7"/>
    <mergeCell ref="EX7:FF7"/>
    <mergeCell ref="FG7:FO7"/>
    <mergeCell ref="FP7:FX7"/>
    <mergeCell ref="FY7:GG7"/>
    <mergeCell ref="HR7:HZ7"/>
    <mergeCell ref="B11:P11"/>
    <mergeCell ref="CV7:DD7"/>
    <mergeCell ref="DE7:DM7"/>
    <mergeCell ref="AK7:AS7"/>
    <mergeCell ref="AT7:BB7"/>
    <mergeCell ref="BC7:BK7"/>
    <mergeCell ref="BL7:BT7"/>
    <mergeCell ref="AK8:AS8"/>
    <mergeCell ref="AT8:BB8"/>
    <mergeCell ref="BC8:BK8"/>
    <mergeCell ref="BU7:CC7"/>
    <mergeCell ref="CD8:CL8"/>
    <mergeCell ref="CM8:CU8"/>
    <mergeCell ref="CV8:DD8"/>
    <mergeCell ref="DE8:DM8"/>
    <mergeCell ref="CD7:CL7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FF723180-531E-4D38-9432-F3CCBAA3DD07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CONTENIDO</vt:lpstr>
      <vt:lpstr>TRIMESTRALES</vt:lpstr>
      <vt:lpstr>ANUALES</vt:lpstr>
      <vt:lpstr>TRIMESTRALES!Área_de_impresión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Andrea Liliana Diaz Bautista</cp:lastModifiedBy>
  <cp:lastPrinted>2008-05-23T19:59:36Z</cp:lastPrinted>
  <dcterms:created xsi:type="dcterms:W3CDTF">2008-05-19T21:36:25Z</dcterms:created>
  <dcterms:modified xsi:type="dcterms:W3CDTF">2023-06-12T20:07:27Z</dcterms:modified>
</cp:coreProperties>
</file>