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diaz\Desktop\Nueva carpeta (5)\Soat-stats-3°-Trimestre-2022 (2)\Soat-stats-3° Trimestre 2022\"/>
    </mc:Choice>
  </mc:AlternateContent>
  <xr:revisionPtr revIDLastSave="0" documentId="13_ncr:1_{5207DC0E-B81E-48A1-AA39-031495174201}" xr6:coauthVersionLast="47" xr6:coauthVersionMax="47" xr10:uidLastSave="{00000000-0000-0000-0000-000000000000}"/>
  <bookViews>
    <workbookView xWindow="-110" yWindow="-110" windowWidth="19420" windowHeight="10420" tabRatio="594" activeTab="1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4" l="1"/>
  <c r="P32" i="4"/>
  <c r="P31" i="4" l="1"/>
  <c r="P30" i="4" l="1"/>
</calcChain>
</file>

<file path=xl/sharedStrings.xml><?xml version="1.0" encoding="utf-8"?>
<sst xmlns="http://schemas.openxmlformats.org/spreadsheetml/2006/main" count="45" uniqueCount="26">
  <si>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</si>
  <si>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</si>
  <si>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</si>
  <si>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</si>
  <si>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</si>
  <si>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</si>
  <si>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</si>
  <si>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</si>
  <si>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</si>
  <si>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</si>
  <si>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</si>
  <si>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</si>
  <si>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</si>
  <si>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</si>
  <si>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</si>
  <si>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</si>
  <si>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</si>
  <si>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</si>
  <si>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</si>
  <si>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</si>
  <si>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</si>
  <si>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PRIMAS DEVENGADAS NETAS DE XL, TRANSFERENCIAS Y CONTRIBUCIONES</t>
  </si>
  <si>
    <t>PRIMAS DEVENGADAS NETAS DE XL, TRANSFERENCIAS Y CONTRIBUCIONES POR COMPAÑÍA EN MILES DE PESOS CORRIENTES</t>
  </si>
  <si>
    <t>PRIMAS DEVENGADAS NETAS DE XL, TRANSFERENCIAS Y CONTRIBUCIONES POR COMPAÑÍA EN MILES PESOS CONSTANTES (Dic 2018=100)</t>
  </si>
  <si>
    <t>VALORES ANUALES DESDE 2003</t>
  </si>
  <si>
    <t>CIFRAS ANUALES POR COMPAÑÍA A PRECIOS CONSTANTES (Dic 2018=100)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</si>
</sst>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 * #,##0_ ;_ * \-#,##0_ ;_ * &quot;-&quot;??_ ;_ @_ "/>
    <numFmt numFmtId="166" formatCode="_-* #,##0.0_-;\-* #,##0.0_-;_-* &quot;-&quot;?_-;_-@_-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/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3" fontId="1" fillId="2" borderId="5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vertical="center"/>
    </xf>
    <xf numFmtId="3" fontId="1" fillId="2" borderId="8" xfId="0" applyNumberFormat="1" applyFont="1" applyFill="1" applyBorder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5" fontId="0" fillId="2" borderId="3" xfId="2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165" fontId="0" fillId="2" borderId="3" xfId="2" applyNumberFormat="1" applyFont="1" applyFill="1" applyBorder="1" applyAlignment="1">
      <alignment vertical="center"/>
    </xf>
    <xf numFmtId="166" fontId="0" fillId="2" borderId="0" xfId="0" applyNumberFormat="1" applyFill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165" fontId="0" fillId="2" borderId="0" xfId="0" applyNumberFormat="1" applyFill="1" applyAlignment="1">
      <alignment vertical="center"/>
    </xf>
    <xf numFmtId="9" fontId="0" fillId="2" borderId="0" xfId="3" applyFont="1" applyFill="1" applyAlignment="1">
      <alignment vertical="center"/>
    </xf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7</xdr:col>
      <xdr:colOff>771525</xdr:colOff>
      <xdr:row>6</xdr:row>
      <xdr:rowOff>38100</xdr:rowOff>
    </xdr:to>
    <xdr:pic>
      <xdr:nvPicPr>
        <xdr:cNvPr id="5445" name="0 Imagen" descr="FASECOLDA.gif">
          <a:extLst>
            <a:ext uri="{FF2B5EF4-FFF2-40B4-BE49-F238E27FC236}">
              <a16:creationId xmlns:a16="http://schemas.microsoft.com/office/drawing/2014/main" id="{0C56EE34-CB98-4A3D-8FF1-A3629F777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7</xdr:col>
      <xdr:colOff>771525</xdr:colOff>
      <xdr:row>7</xdr:row>
      <xdr:rowOff>152400</xdr:rowOff>
    </xdr:to>
    <xdr:pic>
      <xdr:nvPicPr>
        <xdr:cNvPr id="5446" name="Picture 2" descr="soat">
          <a:extLst>
            <a:ext uri="{FF2B5EF4-FFF2-40B4-BE49-F238E27FC236}">
              <a16:creationId xmlns:a16="http://schemas.microsoft.com/office/drawing/2014/main" id="{6E11983E-EB0B-4DFB-8B07-6DCDAE392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571500</xdr:colOff>
      <xdr:row>5</xdr:row>
      <xdr:rowOff>19050</xdr:rowOff>
    </xdr:to>
    <xdr:pic>
      <xdr:nvPicPr>
        <xdr:cNvPr id="2377" name="Picture 2" descr="soat">
          <a:extLst>
            <a:ext uri="{FF2B5EF4-FFF2-40B4-BE49-F238E27FC236}">
              <a16:creationId xmlns:a16="http://schemas.microsoft.com/office/drawing/2014/main" id="{342A6899-F74E-454F-A92C-96A5A13C1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704850</xdr:colOff>
      <xdr:row>2</xdr:row>
      <xdr:rowOff>133350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CEC79F3-F3BD-4D4A-BD35-2CEDF4FCEDCA}"/>
            </a:ext>
          </a:extLst>
        </xdr:cNvPr>
        <xdr:cNvSpPr txBox="1">
          <a:spLocks noChangeArrowheads="1"/>
        </xdr:cNvSpPr>
      </xdr:nvSpPr>
      <xdr:spPr bwMode="auto">
        <a:xfrm>
          <a:off x="751522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21167</xdr:rowOff>
    </xdr:from>
    <xdr:to>
      <xdr:col>3</xdr:col>
      <xdr:colOff>1127548</xdr:colOff>
      <xdr:row>5</xdr:row>
      <xdr:rowOff>21167</xdr:rowOff>
    </xdr:to>
    <xdr:pic>
      <xdr:nvPicPr>
        <xdr:cNvPr id="1352" name="Picture 3" descr="soat">
          <a:extLst>
            <a:ext uri="{FF2B5EF4-FFF2-40B4-BE49-F238E27FC236}">
              <a16:creationId xmlns:a16="http://schemas.microsoft.com/office/drawing/2014/main" id="{9279F34F-2016-43BE-BCF2-99289318E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21167"/>
          <a:ext cx="4179358" cy="80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706754</xdr:colOff>
      <xdr:row>2</xdr:row>
      <xdr:rowOff>129540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6BFA794-B98D-4890-B3FE-3E4DB924E572}"/>
            </a:ext>
          </a:extLst>
        </xdr:cNvPr>
        <xdr:cNvSpPr txBox="1">
          <a:spLocks noChangeArrowheads="1"/>
        </xdr:cNvSpPr>
      </xdr:nvSpPr>
      <xdr:spPr bwMode="auto">
        <a:xfrm>
          <a:off x="751522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workbookViewId="0">
      <pane xSplit="11" ySplit="26" topLeftCell="L45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453125" defaultRowHeight="12.5" x14ac:dyDescent="0.25"/>
  <cols>
    <col min="1" max="1" width="12.6328125" style="1" customWidth="1"/>
    <col min="2" max="2" width="13.6328125" style="1" customWidth="1"/>
    <col min="3" max="3" width="8.90625" style="1" customWidth="1"/>
    <col min="4" max="4" width="11.6328125" style="1" customWidth="1"/>
    <col min="5" max="5" width="16.54296875" style="1" customWidth="1"/>
    <col min="6" max="6" width="14.54296875" style="1" customWidth="1"/>
    <col min="7" max="7" width="20.90625" style="1" customWidth="1"/>
    <col min="8" max="8" width="23.36328125" style="1" customWidth="1"/>
    <col min="9" max="16384" width="11.453125" style="1"/>
  </cols>
  <sheetData>
    <row r="11" spans="2:8" ht="18" x14ac:dyDescent="0.4">
      <c r="B11" s="25" t="s">
        <v>12</v>
      </c>
      <c r="C11" s="25"/>
      <c r="D11" s="25"/>
      <c r="E11" s="25"/>
      <c r="F11" s="25"/>
      <c r="G11" s="25"/>
      <c r="H11" s="25"/>
    </row>
    <row r="12" spans="2:8" ht="18" x14ac:dyDescent="0.4">
      <c r="B12" s="25" t="s">
        <v>21</v>
      </c>
      <c r="C12" s="25"/>
      <c r="D12" s="25"/>
      <c r="E12" s="25"/>
      <c r="F12" s="25"/>
      <c r="G12" s="25"/>
      <c r="H12" s="25"/>
    </row>
    <row r="14" spans="2:8" ht="13" x14ac:dyDescent="0.3">
      <c r="B14" s="26"/>
      <c r="C14" s="26"/>
      <c r="D14" s="26"/>
      <c r="E14" s="26"/>
      <c r="F14" s="26"/>
      <c r="G14" s="26"/>
    </row>
    <row r="15" spans="2:8" ht="23" x14ac:dyDescent="0.5">
      <c r="B15" s="28" t="s">
        <v>3</v>
      </c>
      <c r="C15" s="28"/>
      <c r="D15" s="28"/>
      <c r="E15" s="28"/>
      <c r="F15" s="28"/>
      <c r="G15" s="28"/>
      <c r="H15" s="28"/>
    </row>
    <row r="16" spans="2:8" ht="36.75" customHeight="1" x14ac:dyDescent="0.25">
      <c r="B16" s="27" t="s">
        <v>13</v>
      </c>
      <c r="C16" s="27"/>
      <c r="D16" s="27"/>
      <c r="E16" s="27"/>
      <c r="F16" s="27"/>
      <c r="G16" s="27"/>
      <c r="H16" s="27"/>
    </row>
    <row r="17" spans="2:8" ht="38.25" customHeight="1" x14ac:dyDescent="0.25">
      <c r="B17" s="27" t="s">
        <v>25</v>
      </c>
      <c r="C17" s="27"/>
      <c r="D17" s="27"/>
      <c r="E17" s="27"/>
      <c r="F17" s="27"/>
      <c r="G17" s="27"/>
      <c r="H17" s="27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4"/>
  <sheetViews>
    <sheetView showGridLines="0" showRowColHeaders="0" tabSelected="1" zoomScale="90" workbookViewId="0">
      <pane xSplit="1" ySplit="12" topLeftCell="B28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A34" sqref="A34"/>
    </sheetView>
  </sheetViews>
  <sheetFormatPr baseColWidth="10" defaultColWidth="11.453125" defaultRowHeight="12.5" x14ac:dyDescent="0.25"/>
  <cols>
    <col min="1" max="1" width="10.6328125" style="4" customWidth="1"/>
    <col min="2" max="10" width="14.453125" style="4" customWidth="1"/>
    <col min="11" max="12" width="15.90625" style="4" bestFit="1" customWidth="1"/>
    <col min="13" max="13" width="15.08984375" style="4" customWidth="1"/>
    <col min="14" max="14" width="15.90625" style="4" bestFit="1" customWidth="1"/>
    <col min="15" max="15" width="13.54296875" style="4" bestFit="1" customWidth="1"/>
    <col min="16" max="16" width="17.36328125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ht="13" x14ac:dyDescent="0.25">
      <c r="B7" s="12" t="s">
        <v>22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</row>
    <row r="8" spans="1:256" s="2" customFormat="1" ht="13" x14ac:dyDescent="0.25">
      <c r="B8" s="12" t="s">
        <v>24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  <c r="IN8" s="29"/>
      <c r="IO8" s="29"/>
      <c r="IP8" s="29"/>
      <c r="IQ8" s="29"/>
      <c r="IR8" s="29"/>
      <c r="IS8" s="29"/>
      <c r="IT8" s="29"/>
      <c r="IU8" s="29"/>
      <c r="IV8" s="29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8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32" t="s">
        <v>2</v>
      </c>
      <c r="B11" s="30" t="s">
        <v>0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256" s="2" customFormat="1" ht="33" customHeight="1" x14ac:dyDescent="0.25">
      <c r="A12" s="33"/>
      <c r="B12" s="5" t="s">
        <v>14</v>
      </c>
      <c r="C12" s="5" t="s">
        <v>19</v>
      </c>
      <c r="D12" s="5" t="s">
        <v>15</v>
      </c>
      <c r="E12" s="5" t="s">
        <v>16</v>
      </c>
      <c r="F12" s="5" t="s">
        <v>4</v>
      </c>
      <c r="G12" s="5" t="s">
        <v>20</v>
      </c>
      <c r="H12" s="5" t="s">
        <v>5</v>
      </c>
      <c r="I12" s="5" t="s">
        <v>6</v>
      </c>
      <c r="J12" s="5" t="s">
        <v>17</v>
      </c>
      <c r="K12" s="5" t="s">
        <v>7</v>
      </c>
      <c r="L12" s="5" t="s">
        <v>8</v>
      </c>
      <c r="M12" s="5" t="s">
        <v>18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14031071.779999999</v>
      </c>
      <c r="C13" s="8">
        <v>23074830.219999999</v>
      </c>
      <c r="D13" s="8">
        <v>0</v>
      </c>
      <c r="E13" s="8">
        <v>0</v>
      </c>
      <c r="F13" s="8">
        <v>111318749.64</v>
      </c>
      <c r="G13" s="8"/>
      <c r="H13" s="8">
        <v>30063845.329999998</v>
      </c>
      <c r="I13" s="8">
        <v>17828672.170000002</v>
      </c>
      <c r="J13" s="8">
        <v>0</v>
      </c>
      <c r="K13" s="8">
        <v>13727963.1</v>
      </c>
      <c r="L13" s="8">
        <v>526682.30000000005</v>
      </c>
      <c r="M13" s="8">
        <v>1631168.28</v>
      </c>
      <c r="N13" s="8">
        <v>31533518.969999999</v>
      </c>
      <c r="O13" s="8">
        <v>4040664.5</v>
      </c>
      <c r="P13" s="9">
        <v>247777166.28999999</v>
      </c>
    </row>
    <row r="14" spans="1:256" x14ac:dyDescent="0.25">
      <c r="A14" s="7">
        <v>2004</v>
      </c>
      <c r="B14" s="8">
        <v>1791075.52</v>
      </c>
      <c r="C14" s="8">
        <v>19834930.75</v>
      </c>
      <c r="D14" s="8">
        <v>0</v>
      </c>
      <c r="E14" s="8">
        <v>0</v>
      </c>
      <c r="F14" s="8">
        <v>129082026.73</v>
      </c>
      <c r="G14" s="8"/>
      <c r="H14" s="8">
        <v>57747653.280000001</v>
      </c>
      <c r="I14" s="8">
        <v>19991326.25</v>
      </c>
      <c r="J14" s="8">
        <v>0</v>
      </c>
      <c r="K14" s="8">
        <v>13355684.289999999</v>
      </c>
      <c r="L14" s="8">
        <v>3896304.07</v>
      </c>
      <c r="M14" s="8">
        <v>0</v>
      </c>
      <c r="N14" s="8">
        <v>37344628.590000004</v>
      </c>
      <c r="O14" s="8">
        <v>449766.12000000477</v>
      </c>
      <c r="P14" s="9">
        <v>283493395.60000002</v>
      </c>
    </row>
    <row r="15" spans="1:256" x14ac:dyDescent="0.25">
      <c r="A15" s="7">
        <v>2005</v>
      </c>
      <c r="B15" s="8">
        <v>0</v>
      </c>
      <c r="C15" s="8">
        <v>8539531.0600000005</v>
      </c>
      <c r="D15" s="8">
        <v>0</v>
      </c>
      <c r="E15" s="8">
        <v>0</v>
      </c>
      <c r="F15" s="8">
        <v>143765853.75999999</v>
      </c>
      <c r="G15" s="8"/>
      <c r="H15" s="8">
        <v>51602280.68</v>
      </c>
      <c r="I15" s="8">
        <v>25203780.449999999</v>
      </c>
      <c r="J15" s="8">
        <v>0</v>
      </c>
      <c r="K15" s="8">
        <v>19126964.280000001</v>
      </c>
      <c r="L15" s="8">
        <v>19645646.559999999</v>
      </c>
      <c r="M15" s="8">
        <v>0</v>
      </c>
      <c r="N15" s="8">
        <v>55763734.93</v>
      </c>
      <c r="O15" s="8">
        <v>502.40000003576279</v>
      </c>
      <c r="P15" s="9">
        <v>323648294.12</v>
      </c>
    </row>
    <row r="16" spans="1:256" x14ac:dyDescent="0.25">
      <c r="A16" s="7">
        <v>2006</v>
      </c>
      <c r="B16" s="8">
        <v>0</v>
      </c>
      <c r="C16" s="8">
        <v>6309599.6100000003</v>
      </c>
      <c r="D16" s="8">
        <v>0</v>
      </c>
      <c r="E16" s="8">
        <v>0</v>
      </c>
      <c r="F16" s="8">
        <v>144382311.81</v>
      </c>
      <c r="G16" s="8"/>
      <c r="H16" s="8">
        <v>58406958.82</v>
      </c>
      <c r="I16" s="8">
        <v>34325465.149999999</v>
      </c>
      <c r="J16" s="8">
        <v>0</v>
      </c>
      <c r="K16" s="8">
        <v>30039297.789999999</v>
      </c>
      <c r="L16" s="8">
        <v>51638808.979999997</v>
      </c>
      <c r="M16" s="8">
        <v>0</v>
      </c>
      <c r="N16" s="8">
        <v>64928962.450000003</v>
      </c>
      <c r="O16" s="8">
        <v>382.20999997854233</v>
      </c>
      <c r="P16" s="9">
        <v>390031786.81999999</v>
      </c>
    </row>
    <row r="17" spans="1:16" x14ac:dyDescent="0.25">
      <c r="A17" s="7">
        <v>2007</v>
      </c>
      <c r="B17" s="8">
        <v>0</v>
      </c>
      <c r="C17" s="8">
        <v>12228215.970000001</v>
      </c>
      <c r="D17" s="8">
        <v>0</v>
      </c>
      <c r="E17" s="8">
        <v>0</v>
      </c>
      <c r="F17" s="8">
        <v>138833281.27000001</v>
      </c>
      <c r="G17" s="8"/>
      <c r="H17" s="8">
        <v>66099701.079999998</v>
      </c>
      <c r="I17" s="8">
        <v>43286171.479999997</v>
      </c>
      <c r="J17" s="8">
        <v>0</v>
      </c>
      <c r="K17" s="8">
        <v>46180523.539999999</v>
      </c>
      <c r="L17" s="8">
        <v>100405654.56</v>
      </c>
      <c r="M17" s="8">
        <v>0</v>
      </c>
      <c r="N17" s="8">
        <v>34249929.490000002</v>
      </c>
      <c r="O17" s="8">
        <v>32490596.610000014</v>
      </c>
      <c r="P17" s="9">
        <v>473774074</v>
      </c>
    </row>
    <row r="18" spans="1:16" x14ac:dyDescent="0.25">
      <c r="A18" s="7">
        <v>2008</v>
      </c>
      <c r="B18" s="8">
        <v>0</v>
      </c>
      <c r="C18" s="8">
        <v>23179615</v>
      </c>
      <c r="D18" s="8">
        <v>0</v>
      </c>
      <c r="E18" s="8">
        <v>0</v>
      </c>
      <c r="F18" s="8">
        <v>142109168.30000001</v>
      </c>
      <c r="G18" s="8"/>
      <c r="H18" s="8">
        <v>64889351.32</v>
      </c>
      <c r="I18" s="8">
        <v>55520014.450000003</v>
      </c>
      <c r="J18" s="8">
        <v>0</v>
      </c>
      <c r="K18" s="8">
        <v>57058999.090000004</v>
      </c>
      <c r="L18" s="8">
        <v>148211671.11000001</v>
      </c>
      <c r="M18" s="8">
        <v>0</v>
      </c>
      <c r="N18" s="8">
        <v>78629854.269999996</v>
      </c>
      <c r="O18" s="8">
        <v>-9.9999904632568359E-3</v>
      </c>
      <c r="P18" s="9">
        <v>569598673.52999997</v>
      </c>
    </row>
    <row r="19" spans="1:16" x14ac:dyDescent="0.25">
      <c r="A19" s="7">
        <v>2009</v>
      </c>
      <c r="B19" s="8">
        <v>0</v>
      </c>
      <c r="C19" s="8">
        <v>32344620.510000002</v>
      </c>
      <c r="D19" s="8">
        <v>0</v>
      </c>
      <c r="E19" s="8">
        <v>0</v>
      </c>
      <c r="F19" s="8">
        <v>152209036.97</v>
      </c>
      <c r="G19" s="8"/>
      <c r="H19" s="8">
        <v>61375264.75</v>
      </c>
      <c r="I19" s="8">
        <v>66858062.009999998</v>
      </c>
      <c r="J19" s="8">
        <v>0</v>
      </c>
      <c r="K19" s="8">
        <v>59920441.380000003</v>
      </c>
      <c r="L19" s="8">
        <v>206162073.44999999</v>
      </c>
      <c r="M19" s="8">
        <v>0</v>
      </c>
      <c r="N19" s="8">
        <v>89517526.859999999</v>
      </c>
      <c r="O19" s="8">
        <v>-9.9999904632568359E-3</v>
      </c>
      <c r="P19" s="9">
        <v>668387025.91999996</v>
      </c>
    </row>
    <row r="20" spans="1:16" x14ac:dyDescent="0.25">
      <c r="A20" s="7">
        <v>2010</v>
      </c>
      <c r="B20" s="8">
        <v>0</v>
      </c>
      <c r="C20" s="8">
        <v>52867288.329999998</v>
      </c>
      <c r="D20" s="8">
        <v>0</v>
      </c>
      <c r="E20" s="8">
        <v>0</v>
      </c>
      <c r="F20" s="8">
        <v>137644161.71000001</v>
      </c>
      <c r="G20" s="8"/>
      <c r="H20" s="8">
        <v>89822199.109999999</v>
      </c>
      <c r="I20" s="8">
        <v>55127328.689999998</v>
      </c>
      <c r="J20" s="8">
        <v>0</v>
      </c>
      <c r="K20" s="8">
        <v>50528300.020000003</v>
      </c>
      <c r="L20" s="8">
        <v>277890397.19999999</v>
      </c>
      <c r="M20" s="8">
        <v>0</v>
      </c>
      <c r="N20" s="8">
        <v>90156475.819999993</v>
      </c>
      <c r="O20" s="8">
        <v>0</v>
      </c>
      <c r="P20" s="9">
        <v>754036150.88</v>
      </c>
    </row>
    <row r="21" spans="1:16" x14ac:dyDescent="0.25">
      <c r="A21" s="7">
        <v>2011</v>
      </c>
      <c r="B21" s="8">
        <v>0</v>
      </c>
      <c r="C21" s="8">
        <v>108877204.55</v>
      </c>
      <c r="D21" s="8">
        <v>0</v>
      </c>
      <c r="E21" s="8">
        <v>0</v>
      </c>
      <c r="F21" s="8">
        <v>169969380.93000001</v>
      </c>
      <c r="G21" s="8"/>
      <c r="H21" s="8">
        <v>97033163.670000002</v>
      </c>
      <c r="I21" s="8">
        <v>53716791.060000002</v>
      </c>
      <c r="J21" s="8">
        <v>0</v>
      </c>
      <c r="K21" s="8">
        <v>62764082.18</v>
      </c>
      <c r="L21" s="8">
        <v>257922175.13999999</v>
      </c>
      <c r="M21" s="8">
        <v>0</v>
      </c>
      <c r="N21" s="8">
        <v>95881754.109999999</v>
      </c>
      <c r="O21" s="8">
        <v>0</v>
      </c>
      <c r="P21" s="9">
        <v>846164551.63999999</v>
      </c>
    </row>
    <row r="22" spans="1:16" x14ac:dyDescent="0.25">
      <c r="A22" s="7">
        <v>2012</v>
      </c>
      <c r="B22" s="8">
        <v>0</v>
      </c>
      <c r="C22" s="8">
        <v>154908408.25999999</v>
      </c>
      <c r="D22" s="8">
        <v>0</v>
      </c>
      <c r="E22" s="8">
        <v>0</v>
      </c>
      <c r="F22" s="8">
        <v>220840460.84</v>
      </c>
      <c r="G22" s="8"/>
      <c r="H22" s="8">
        <v>99131320.469999999</v>
      </c>
      <c r="I22" s="8">
        <v>64379768.140000001</v>
      </c>
      <c r="J22" s="8">
        <v>20412.8</v>
      </c>
      <c r="K22" s="8">
        <v>91087269.719999999</v>
      </c>
      <c r="L22" s="8">
        <v>250209282.88</v>
      </c>
      <c r="M22" s="8">
        <v>0</v>
      </c>
      <c r="N22" s="8">
        <v>118939801.84999999</v>
      </c>
      <c r="O22" s="8">
        <v>0</v>
      </c>
      <c r="P22" s="9">
        <v>999516724.96000004</v>
      </c>
    </row>
    <row r="23" spans="1:16" x14ac:dyDescent="0.25">
      <c r="A23" s="15">
        <v>2013</v>
      </c>
      <c r="B23" s="16">
        <v>80666.63</v>
      </c>
      <c r="C23" s="16">
        <v>157366959.93000001</v>
      </c>
      <c r="D23" s="16">
        <v>804067.83999999997</v>
      </c>
      <c r="E23" s="16">
        <v>449456.29</v>
      </c>
      <c r="F23" s="16">
        <v>297673614.94999999</v>
      </c>
      <c r="G23" s="16"/>
      <c r="H23" s="16">
        <v>107388863.91</v>
      </c>
      <c r="I23" s="16">
        <v>87142845.209999993</v>
      </c>
      <c r="J23" s="16">
        <v>228374.41</v>
      </c>
      <c r="K23" s="16">
        <v>125902400.5</v>
      </c>
      <c r="L23" s="16">
        <v>266727346.31</v>
      </c>
      <c r="M23" s="16">
        <v>240262.84</v>
      </c>
      <c r="N23" s="16">
        <v>163819053.50999999</v>
      </c>
      <c r="O23" s="16">
        <v>9.9999904632568359E-3</v>
      </c>
      <c r="P23" s="17">
        <v>1207823912.3399999</v>
      </c>
    </row>
    <row r="24" spans="1:16" x14ac:dyDescent="0.25">
      <c r="A24" s="15">
        <v>2014</v>
      </c>
      <c r="B24" s="16">
        <v>2522073.5100000002</v>
      </c>
      <c r="C24" s="16">
        <v>169022651.97499999</v>
      </c>
      <c r="D24" s="16">
        <v>5180956.7890000008</v>
      </c>
      <c r="E24" s="16">
        <v>13425420.258000001</v>
      </c>
      <c r="F24" s="16">
        <v>345429385.86199999</v>
      </c>
      <c r="G24" s="16"/>
      <c r="H24" s="16">
        <v>110489963.73099999</v>
      </c>
      <c r="I24" s="16">
        <v>75574179.556999996</v>
      </c>
      <c r="J24" s="16">
        <v>1438634.91</v>
      </c>
      <c r="K24" s="16">
        <v>173787166.71200001</v>
      </c>
      <c r="L24" s="16">
        <v>285830487.30599999</v>
      </c>
      <c r="M24" s="16">
        <v>5058327.6970000006</v>
      </c>
      <c r="N24" s="16">
        <v>169615003.30899999</v>
      </c>
      <c r="O24" s="16">
        <v>0</v>
      </c>
      <c r="P24" s="17">
        <v>1357374251.6159999</v>
      </c>
    </row>
    <row r="25" spans="1:16" x14ac:dyDescent="0.25">
      <c r="A25" s="19">
        <v>2015</v>
      </c>
      <c r="B25" s="8">
        <v>11258742.710000001</v>
      </c>
      <c r="C25" s="8">
        <v>170741618.75799999</v>
      </c>
      <c r="D25" s="8">
        <v>8716893.4499999993</v>
      </c>
      <c r="E25" s="8">
        <v>33001558.835999999</v>
      </c>
      <c r="F25" s="8">
        <v>304887331.162</v>
      </c>
      <c r="G25" s="8">
        <v>3513138.344</v>
      </c>
      <c r="H25" s="8">
        <v>125494727.278</v>
      </c>
      <c r="I25" s="8">
        <v>55682167.707000002</v>
      </c>
      <c r="J25" s="8">
        <v>6260001.6330000004</v>
      </c>
      <c r="K25" s="8">
        <v>224286539.60800001</v>
      </c>
      <c r="L25" s="8">
        <v>235268663.74000001</v>
      </c>
      <c r="M25" s="8">
        <v>13588493.645</v>
      </c>
      <c r="N25" s="8">
        <v>202741301.88</v>
      </c>
      <c r="O25" s="8">
        <v>0</v>
      </c>
      <c r="P25" s="8">
        <v>1395441178.7509999</v>
      </c>
    </row>
    <row r="26" spans="1:16" x14ac:dyDescent="0.25">
      <c r="A26" s="20">
        <v>2016</v>
      </c>
      <c r="B26" s="21">
        <v>5536988.2850000001</v>
      </c>
      <c r="C26" s="21">
        <v>130024910.26899999</v>
      </c>
      <c r="D26" s="21">
        <v>27709021.471999999</v>
      </c>
      <c r="E26" s="21">
        <v>29261360.359999999</v>
      </c>
      <c r="F26" s="21">
        <v>229771765.715</v>
      </c>
      <c r="G26" s="21">
        <v>30106486.101</v>
      </c>
      <c r="H26" s="21">
        <v>207351594.502</v>
      </c>
      <c r="I26" s="21">
        <v>53781385.425999999</v>
      </c>
      <c r="J26" s="21">
        <v>18902549.043000001</v>
      </c>
      <c r="K26" s="21">
        <v>184025191.30700001</v>
      </c>
      <c r="L26" s="21">
        <v>160421505.78600001</v>
      </c>
      <c r="M26" s="21">
        <v>19152273.409000002</v>
      </c>
      <c r="N26" s="21">
        <v>272822842.68699998</v>
      </c>
      <c r="O26" s="22">
        <v>0</v>
      </c>
      <c r="P26" s="8">
        <v>1368867874.362</v>
      </c>
    </row>
    <row r="27" spans="1:16" x14ac:dyDescent="0.25">
      <c r="A27" s="20">
        <v>2017</v>
      </c>
      <c r="B27" s="21">
        <v>619410.36600000004</v>
      </c>
      <c r="C27" s="21">
        <v>147921636.167</v>
      </c>
      <c r="D27" s="21">
        <v>49358570.920999996</v>
      </c>
      <c r="E27" s="21">
        <v>9525504.2459999993</v>
      </c>
      <c r="F27" s="21">
        <v>265545852.785</v>
      </c>
      <c r="G27" s="21">
        <v>19147764.846000001</v>
      </c>
      <c r="H27" s="21">
        <v>177031347.08000001</v>
      </c>
      <c r="I27" s="21">
        <v>58171428.568000004</v>
      </c>
      <c r="J27" s="21">
        <v>22341249.010000002</v>
      </c>
      <c r="K27" s="21">
        <v>203339450.42699999</v>
      </c>
      <c r="L27" s="21">
        <v>132680166.505</v>
      </c>
      <c r="M27" s="21">
        <v>27550402.454</v>
      </c>
      <c r="N27" s="21">
        <v>290659985.96499997</v>
      </c>
      <c r="O27" s="22">
        <v>0</v>
      </c>
      <c r="P27" s="8">
        <v>1403892769.3399999</v>
      </c>
    </row>
    <row r="28" spans="1:16" x14ac:dyDescent="0.25">
      <c r="A28" s="20">
        <v>2018</v>
      </c>
      <c r="B28" s="21">
        <v>134375.17300000001</v>
      </c>
      <c r="C28" s="21">
        <v>222859208.26699999</v>
      </c>
      <c r="D28" s="21">
        <v>28195716.019000001</v>
      </c>
      <c r="E28" s="21">
        <v>0</v>
      </c>
      <c r="F28" s="21">
        <v>302968945.38200003</v>
      </c>
      <c r="G28" s="21">
        <v>20183333.853999998</v>
      </c>
      <c r="H28" s="21">
        <v>242065844.46700001</v>
      </c>
      <c r="I28" s="21">
        <v>71164574.152999997</v>
      </c>
      <c r="J28" s="21">
        <v>29093327.838</v>
      </c>
      <c r="K28" s="21">
        <v>264734052.27500001</v>
      </c>
      <c r="L28" s="21">
        <v>50956438.758000001</v>
      </c>
      <c r="M28" s="21">
        <v>30793557.787999999</v>
      </c>
      <c r="N28" s="21">
        <v>293742061.12400001</v>
      </c>
      <c r="O28" s="22">
        <v>0</v>
      </c>
      <c r="P28" s="8">
        <v>1556891435.098</v>
      </c>
    </row>
    <row r="29" spans="1:16" x14ac:dyDescent="0.25">
      <c r="A29" s="20">
        <v>2019</v>
      </c>
      <c r="B29" s="21">
        <v>66025.39</v>
      </c>
      <c r="C29" s="21">
        <v>283912330.472</v>
      </c>
      <c r="D29" s="21">
        <v>36128819.980999999</v>
      </c>
      <c r="E29" s="21">
        <v>-1259448.976</v>
      </c>
      <c r="F29" s="21">
        <v>337696345.94499999</v>
      </c>
      <c r="G29" s="21">
        <v>29058832.572000001</v>
      </c>
      <c r="H29" s="21">
        <v>244189257.64700001</v>
      </c>
      <c r="I29" s="21">
        <v>72708919.298999995</v>
      </c>
      <c r="J29" s="21">
        <v>41545286.722999997</v>
      </c>
      <c r="K29" s="21">
        <v>252994777.669</v>
      </c>
      <c r="L29" s="21">
        <v>-54523083.755000003</v>
      </c>
      <c r="M29" s="21">
        <v>31657293.607000001</v>
      </c>
      <c r="N29" s="21">
        <v>337109888.69700003</v>
      </c>
      <c r="O29" s="22">
        <v>0</v>
      </c>
      <c r="P29" s="8">
        <v>1611285245.2709999</v>
      </c>
    </row>
    <row r="30" spans="1:16" x14ac:dyDescent="0.25">
      <c r="A30" s="20">
        <v>2020</v>
      </c>
      <c r="B30" s="21">
        <v>74.078999999999994</v>
      </c>
      <c r="C30" s="21">
        <v>257928201.74399999</v>
      </c>
      <c r="D30" s="21">
        <v>41779998.923</v>
      </c>
      <c r="E30" s="21">
        <v>0</v>
      </c>
      <c r="F30" s="21">
        <v>333913720.704</v>
      </c>
      <c r="G30" s="21">
        <v>16484917.652000001</v>
      </c>
      <c r="H30" s="21">
        <v>182645359.836</v>
      </c>
      <c r="I30" s="21">
        <v>61684315.420999996</v>
      </c>
      <c r="J30" s="21">
        <v>36653760.288999997</v>
      </c>
      <c r="K30" s="21">
        <v>270524072.78500003</v>
      </c>
      <c r="L30" s="21">
        <v>7964.0590000000002</v>
      </c>
      <c r="M30" s="21">
        <v>29406489.912999999</v>
      </c>
      <c r="N30" s="21">
        <v>305815893.01099998</v>
      </c>
      <c r="O30" s="22">
        <v>0</v>
      </c>
      <c r="P30" s="8">
        <f>SUM(B30:O30)</f>
        <v>1536844768.4160001</v>
      </c>
    </row>
    <row r="31" spans="1:16" x14ac:dyDescent="0.25">
      <c r="A31" s="20">
        <v>2021</v>
      </c>
      <c r="B31" s="21">
        <v>0</v>
      </c>
      <c r="C31" s="21">
        <v>333829970.60699999</v>
      </c>
      <c r="D31" s="21">
        <v>68901854.613000005</v>
      </c>
      <c r="E31" s="21">
        <v>-407582.11900000001</v>
      </c>
      <c r="F31" s="21">
        <v>365954793.64999998</v>
      </c>
      <c r="G31" s="21">
        <v>11351362.606000001</v>
      </c>
      <c r="H31" s="21">
        <v>240496886.46000001</v>
      </c>
      <c r="I31" s="21">
        <v>56639660.924000002</v>
      </c>
      <c r="J31" s="21">
        <v>46281431.829000004</v>
      </c>
      <c r="K31" s="21">
        <v>324515168.85100001</v>
      </c>
      <c r="L31" s="21">
        <v>-41194.659</v>
      </c>
      <c r="M31" s="21">
        <v>32567750.342999998</v>
      </c>
      <c r="N31" s="21">
        <v>289500850.653</v>
      </c>
      <c r="O31" s="22">
        <v>0</v>
      </c>
      <c r="P31" s="8">
        <f>SUM(B31:O31)</f>
        <v>1769590953.7579999</v>
      </c>
    </row>
    <row r="32" spans="1:16" x14ac:dyDescent="0.25">
      <c r="A32" s="20">
        <v>2022</v>
      </c>
      <c r="B32" s="21">
        <v>0</v>
      </c>
      <c r="C32" s="21">
        <v>407204055.36000001</v>
      </c>
      <c r="D32" s="21">
        <v>131524517.749</v>
      </c>
      <c r="E32" s="21">
        <v>0</v>
      </c>
      <c r="F32" s="21">
        <v>353557718.88700002</v>
      </c>
      <c r="G32" s="21">
        <v>28420834.410999998</v>
      </c>
      <c r="H32" s="21">
        <v>255572529.942</v>
      </c>
      <c r="I32" s="21">
        <v>87269911.118000001</v>
      </c>
      <c r="J32" s="21">
        <v>44416210.612999998</v>
      </c>
      <c r="K32" s="21">
        <v>275574316.35100001</v>
      </c>
      <c r="L32" s="21">
        <v>59737.68</v>
      </c>
      <c r="M32" s="21">
        <v>41627229.421999998</v>
      </c>
      <c r="N32" s="21">
        <v>342179196.40700001</v>
      </c>
      <c r="O32" s="22">
        <v>0</v>
      </c>
      <c r="P32" s="8">
        <f>SUM(B32:O32)</f>
        <v>1967406257.9400001</v>
      </c>
    </row>
    <row r="33" spans="2:17" x14ac:dyDescent="0.25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>
        <f t="shared" ref="E33:Q33" si="0">Q32*$B$34</f>
        <v>0</v>
      </c>
    </row>
    <row r="34" spans="2:17" x14ac:dyDescent="0.25">
      <c r="B34" s="36"/>
    </row>
  </sheetData>
  <mergeCells count="52">
    <mergeCell ref="AK7:AS7"/>
    <mergeCell ref="AT7:BB7"/>
    <mergeCell ref="BC7:BK7"/>
    <mergeCell ref="BL7:BT7"/>
    <mergeCell ref="BU7:CC7"/>
    <mergeCell ref="CD7:CL7"/>
    <mergeCell ref="CM7:CU7"/>
    <mergeCell ref="CV7:DD7"/>
    <mergeCell ref="DE7:DM7"/>
    <mergeCell ref="DN7:DV7"/>
    <mergeCell ref="IS7:IV7"/>
    <mergeCell ref="GH7:GP7"/>
    <mergeCell ref="GQ7:GY7"/>
    <mergeCell ref="GZ7:HH7"/>
    <mergeCell ref="HI7:HQ7"/>
    <mergeCell ref="AT8:BB8"/>
    <mergeCell ref="BC8:BK8"/>
    <mergeCell ref="BL8:BT8"/>
    <mergeCell ref="BU8:CC8"/>
    <mergeCell ref="CD8:CL8"/>
    <mergeCell ref="CM8:CU8"/>
    <mergeCell ref="HR7:HZ7"/>
    <mergeCell ref="IA7:II7"/>
    <mergeCell ref="IJ7:IR7"/>
    <mergeCell ref="EX7:FF7"/>
    <mergeCell ref="FG7:FO7"/>
    <mergeCell ref="FP7:FX7"/>
    <mergeCell ref="FY7:GG7"/>
    <mergeCell ref="CV8:DD8"/>
    <mergeCell ref="DE8:DM8"/>
    <mergeCell ref="DN8:DV8"/>
    <mergeCell ref="EF8:EN8"/>
    <mergeCell ref="DW8:EE8"/>
    <mergeCell ref="EF7:EN7"/>
    <mergeCell ref="EO7:EW7"/>
    <mergeCell ref="DW7:EE7"/>
    <mergeCell ref="AK8:AS8"/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EO8:EW8"/>
    <mergeCell ref="EX8:FF8"/>
    <mergeCell ref="FG8:FO8"/>
    <mergeCell ref="FP8:FX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2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4"/>
  <sheetViews>
    <sheetView showGridLines="0" showRowColHeaders="0" zoomScale="90" workbookViewId="0">
      <pane xSplit="1" ySplit="12" topLeftCell="B25" activePane="bottomRight" state="frozen"/>
      <selection activeCell="F12" sqref="F12:O65536"/>
      <selection pane="topRight" activeCell="F12" sqref="F12:O65536"/>
      <selection pane="bottomLeft" activeCell="F12" sqref="F12:O65536"/>
      <selection pane="bottomRight" activeCell="C35" sqref="C35"/>
    </sheetView>
  </sheetViews>
  <sheetFormatPr baseColWidth="10" defaultColWidth="11.453125" defaultRowHeight="12.5" x14ac:dyDescent="0.25"/>
  <cols>
    <col min="1" max="1" width="13.08984375" style="4" customWidth="1"/>
    <col min="2" max="2" width="14.453125" style="4" customWidth="1"/>
    <col min="3" max="3" width="19" style="4" bestFit="1" customWidth="1"/>
    <col min="4" max="4" width="17.90625" style="4" bestFit="1" customWidth="1"/>
    <col min="5" max="5" width="14.453125" style="4" customWidth="1"/>
    <col min="6" max="6" width="22.54296875" style="4" bestFit="1" customWidth="1"/>
    <col min="7" max="7" width="14.453125" style="4" customWidth="1"/>
    <col min="8" max="8" width="19" style="4" bestFit="1" customWidth="1"/>
    <col min="9" max="10" width="14.453125" style="4" customWidth="1"/>
    <col min="11" max="11" width="19" style="4" bestFit="1" customWidth="1"/>
    <col min="12" max="12" width="18.81640625" style="4" bestFit="1" customWidth="1"/>
    <col min="13" max="13" width="16" style="4" customWidth="1"/>
    <col min="14" max="14" width="19" style="4" bestFit="1" customWidth="1"/>
    <col min="15" max="15" width="14" style="4" bestFit="1" customWidth="1"/>
    <col min="16" max="16" width="20" style="4" bestFit="1" customWidth="1"/>
    <col min="17" max="16384" width="11.45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ht="13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ht="13" x14ac:dyDescent="0.25">
      <c r="B7" s="12" t="s">
        <v>23</v>
      </c>
      <c r="C7" s="13"/>
      <c r="D7" s="13"/>
      <c r="E7" s="13"/>
      <c r="F7" s="13"/>
      <c r="G7" s="13"/>
      <c r="H7" s="13"/>
      <c r="I7" s="13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</row>
    <row r="8" spans="1:256" s="2" customFormat="1" ht="13" x14ac:dyDescent="0.25">
      <c r="B8" s="12" t="s">
        <v>24</v>
      </c>
      <c r="C8" s="13"/>
      <c r="D8" s="13"/>
      <c r="E8" s="13"/>
      <c r="F8" s="13"/>
      <c r="G8" s="13"/>
      <c r="H8" s="13"/>
      <c r="I8" s="13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  <c r="IN8" s="29"/>
      <c r="IO8" s="29"/>
      <c r="IP8" s="29"/>
      <c r="IQ8" s="29"/>
      <c r="IR8" s="29"/>
      <c r="IS8" s="29"/>
      <c r="IT8" s="29"/>
      <c r="IU8" s="29"/>
      <c r="IV8" s="29"/>
    </row>
    <row r="9" spans="1:256" s="2" customFormat="1" ht="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" x14ac:dyDescent="0.25">
      <c r="A10" s="3"/>
      <c r="B10" s="3"/>
      <c r="C10" s="3"/>
      <c r="D10" s="3"/>
      <c r="E10" s="3"/>
      <c r="F10" s="3"/>
      <c r="G10" s="10"/>
      <c r="H10" s="18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32" t="s">
        <v>2</v>
      </c>
      <c r="B11" s="30" t="s">
        <v>0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256" s="2" customFormat="1" ht="33" customHeight="1" x14ac:dyDescent="0.25">
      <c r="A12" s="33"/>
      <c r="B12" s="5" t="s">
        <v>14</v>
      </c>
      <c r="C12" s="5" t="s">
        <v>19</v>
      </c>
      <c r="D12" s="5" t="s">
        <v>15</v>
      </c>
      <c r="E12" s="5" t="s">
        <v>16</v>
      </c>
      <c r="F12" s="5" t="s">
        <v>4</v>
      </c>
      <c r="G12" s="5" t="s">
        <v>20</v>
      </c>
      <c r="H12" s="5" t="s">
        <v>5</v>
      </c>
      <c r="I12" s="5" t="s">
        <v>6</v>
      </c>
      <c r="J12" s="5" t="s">
        <v>17</v>
      </c>
      <c r="K12" s="5" t="s">
        <v>7</v>
      </c>
      <c r="L12" s="5" t="s">
        <v>8</v>
      </c>
      <c r="M12" s="5" t="s">
        <v>18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26438801.168268323</v>
      </c>
      <c r="C13" s="8">
        <v>43479989.108724318</v>
      </c>
      <c r="D13" s="8">
        <v>0</v>
      </c>
      <c r="E13" s="8">
        <v>0</v>
      </c>
      <c r="F13" s="8">
        <v>209758337.36574334</v>
      </c>
      <c r="G13" s="8">
        <v>0</v>
      </c>
      <c r="H13" s="8">
        <v>56649416.4876578</v>
      </c>
      <c r="I13" s="8">
        <v>33594633.823252313</v>
      </c>
      <c r="J13" s="8">
        <v>0</v>
      </c>
      <c r="K13" s="8">
        <v>25867652.345958166</v>
      </c>
      <c r="L13" s="8">
        <v>992429.43282457138</v>
      </c>
      <c r="M13" s="8">
        <v>3073616.5065008476</v>
      </c>
      <c r="N13" s="8">
        <v>59418728.038439788</v>
      </c>
      <c r="O13" s="8">
        <v>7613839.2688901443</v>
      </c>
      <c r="P13" s="14">
        <v>466887443.54625958</v>
      </c>
    </row>
    <row r="14" spans="1:256" x14ac:dyDescent="0.25">
      <c r="A14" s="7">
        <v>2004</v>
      </c>
      <c r="B14" s="8">
        <v>3198920.3786390424</v>
      </c>
      <c r="C14" s="8">
        <v>35425845.240221463</v>
      </c>
      <c r="D14" s="8">
        <v>0</v>
      </c>
      <c r="E14" s="8">
        <v>0</v>
      </c>
      <c r="F14" s="8">
        <v>230544787.87283441</v>
      </c>
      <c r="G14" s="8">
        <v>0</v>
      </c>
      <c r="H14" s="8">
        <v>103139227.14770494</v>
      </c>
      <c r="I14" s="8">
        <v>35705172.798714057</v>
      </c>
      <c r="J14" s="8">
        <v>0</v>
      </c>
      <c r="K14" s="8">
        <v>23853695.820682261</v>
      </c>
      <c r="L14" s="8">
        <v>6958928.5050901938</v>
      </c>
      <c r="M14" s="8">
        <v>0</v>
      </c>
      <c r="N14" s="8">
        <v>66698747.258439004</v>
      </c>
      <c r="O14" s="8">
        <v>803297.23164851707</v>
      </c>
      <c r="P14" s="14">
        <v>506328622.2539739</v>
      </c>
    </row>
    <row r="15" spans="1:256" x14ac:dyDescent="0.25">
      <c r="A15" s="7">
        <v>2005</v>
      </c>
      <c r="B15" s="8">
        <v>0</v>
      </c>
      <c r="C15" s="8">
        <v>14547753.083475299</v>
      </c>
      <c r="D15" s="8">
        <v>0</v>
      </c>
      <c r="E15" s="8">
        <v>0</v>
      </c>
      <c r="F15" s="8">
        <v>244916275.57069844</v>
      </c>
      <c r="G15" s="8">
        <v>0</v>
      </c>
      <c r="H15" s="8">
        <v>87908484.974446341</v>
      </c>
      <c r="I15" s="8">
        <v>42936593.611584328</v>
      </c>
      <c r="J15" s="8">
        <v>0</v>
      </c>
      <c r="K15" s="8">
        <v>32584266.235093698</v>
      </c>
      <c r="L15" s="8">
        <v>33467881.703577511</v>
      </c>
      <c r="M15" s="8">
        <v>0</v>
      </c>
      <c r="N15" s="8">
        <v>94997844.85519591</v>
      </c>
      <c r="O15" s="8">
        <v>855.8773424800047</v>
      </c>
      <c r="P15" s="8">
        <v>551359955.91141403</v>
      </c>
    </row>
    <row r="16" spans="1:256" x14ac:dyDescent="0.25">
      <c r="A16" s="7">
        <v>2006</v>
      </c>
      <c r="B16" s="8">
        <v>0</v>
      </c>
      <c r="C16" s="8">
        <v>10287949.796184575</v>
      </c>
      <c r="D16" s="8">
        <v>0</v>
      </c>
      <c r="E16" s="8">
        <v>0</v>
      </c>
      <c r="F16" s="8">
        <v>235418737.6650905</v>
      </c>
      <c r="G16" s="8">
        <v>0</v>
      </c>
      <c r="H16" s="8">
        <v>95233912.962661013</v>
      </c>
      <c r="I16" s="8">
        <v>55968474.074677967</v>
      </c>
      <c r="J16" s="8">
        <v>0</v>
      </c>
      <c r="K16" s="8">
        <v>48979777.906407952</v>
      </c>
      <c r="L16" s="8">
        <v>84198286.287298217</v>
      </c>
      <c r="M16" s="8">
        <v>0</v>
      </c>
      <c r="N16" s="8">
        <v>105868192.48328714</v>
      </c>
      <c r="O16" s="8">
        <v>623.20234791870587</v>
      </c>
      <c r="P16" s="8">
        <v>635955954.37795532</v>
      </c>
    </row>
    <row r="17" spans="1:37" x14ac:dyDescent="0.25">
      <c r="A17" s="7">
        <v>2007</v>
      </c>
      <c r="B17" s="8">
        <v>0</v>
      </c>
      <c r="C17" s="8">
        <v>18864881.163221233</v>
      </c>
      <c r="D17" s="8">
        <v>0</v>
      </c>
      <c r="E17" s="8">
        <v>0</v>
      </c>
      <c r="F17" s="8">
        <v>214182785.05091026</v>
      </c>
      <c r="G17" s="8">
        <v>0</v>
      </c>
      <c r="H17" s="8">
        <v>101974238.01295897</v>
      </c>
      <c r="I17" s="8">
        <v>66779036.531934589</v>
      </c>
      <c r="J17" s="8">
        <v>0</v>
      </c>
      <c r="K17" s="8">
        <v>71244251.06448628</v>
      </c>
      <c r="L17" s="8">
        <v>154899189.38599199</v>
      </c>
      <c r="M17" s="8">
        <v>0</v>
      </c>
      <c r="N17" s="8">
        <v>52838521.274298064</v>
      </c>
      <c r="O17" s="8">
        <v>50124339.108299933</v>
      </c>
      <c r="P17" s="8">
        <v>730907241.59210134</v>
      </c>
    </row>
    <row r="18" spans="1:37" x14ac:dyDescent="0.25">
      <c r="A18" s="7">
        <v>2008</v>
      </c>
      <c r="B18" s="8">
        <v>0</v>
      </c>
      <c r="C18" s="8">
        <v>33208617.47851003</v>
      </c>
      <c r="D18" s="8">
        <v>0</v>
      </c>
      <c r="E18" s="8">
        <v>0</v>
      </c>
      <c r="F18" s="8">
        <v>203594796.99140403</v>
      </c>
      <c r="G18" s="8">
        <v>0</v>
      </c>
      <c r="H18" s="8">
        <v>92964686.704871058</v>
      </c>
      <c r="I18" s="8">
        <v>79541567.979942694</v>
      </c>
      <c r="J18" s="8">
        <v>0</v>
      </c>
      <c r="K18" s="8">
        <v>81746417.034383968</v>
      </c>
      <c r="L18" s="8">
        <v>212337637.69340977</v>
      </c>
      <c r="M18" s="8">
        <v>0</v>
      </c>
      <c r="N18" s="8">
        <v>112650221.01719198</v>
      </c>
      <c r="O18" s="8">
        <v>-1.4326633901514093E-2</v>
      </c>
      <c r="P18" s="8">
        <v>816043944.88538682</v>
      </c>
    </row>
    <row r="19" spans="1:37" x14ac:dyDescent="0.25">
      <c r="A19" s="7">
        <v>2009</v>
      </c>
      <c r="B19" s="8">
        <v>0</v>
      </c>
      <c r="C19" s="8">
        <v>45427837.794943817</v>
      </c>
      <c r="D19" s="8">
        <v>0</v>
      </c>
      <c r="E19" s="8">
        <v>0</v>
      </c>
      <c r="F19" s="8">
        <v>213776737.31741571</v>
      </c>
      <c r="G19" s="8">
        <v>0</v>
      </c>
      <c r="H19" s="8">
        <v>86201214.536516845</v>
      </c>
      <c r="I19" s="8">
        <v>93901772.485955045</v>
      </c>
      <c r="J19" s="8">
        <v>0</v>
      </c>
      <c r="K19" s="8">
        <v>84157923.286516845</v>
      </c>
      <c r="L19" s="8">
        <v>289553473.94662917</v>
      </c>
      <c r="M19" s="8">
        <v>0</v>
      </c>
      <c r="N19" s="8">
        <v>125726863.56741571</v>
      </c>
      <c r="O19" s="8">
        <v>-1.4044930425922522E-2</v>
      </c>
      <c r="P19" s="8">
        <v>938745822.92134821</v>
      </c>
    </row>
    <row r="20" spans="1:37" x14ac:dyDescent="0.25">
      <c r="A20" s="7">
        <v>2010</v>
      </c>
      <c r="B20" s="8">
        <v>0</v>
      </c>
      <c r="C20" s="8">
        <v>71977247.556160659</v>
      </c>
      <c r="D20" s="8">
        <v>0</v>
      </c>
      <c r="E20" s="8">
        <v>0</v>
      </c>
      <c r="F20" s="8">
        <v>187398450.25187203</v>
      </c>
      <c r="G20" s="8">
        <v>0</v>
      </c>
      <c r="H20" s="8">
        <v>122290264.27501702</v>
      </c>
      <c r="I20" s="8">
        <v>75054225.582028583</v>
      </c>
      <c r="J20" s="8">
        <v>0</v>
      </c>
      <c r="K20" s="8">
        <v>68792784.23417291</v>
      </c>
      <c r="L20" s="8">
        <v>378339546.90265489</v>
      </c>
      <c r="M20" s="8">
        <v>0</v>
      </c>
      <c r="N20" s="8">
        <v>122745372.11708644</v>
      </c>
      <c r="O20" s="8">
        <v>0</v>
      </c>
      <c r="P20" s="8">
        <v>1026597890.9189925</v>
      </c>
    </row>
    <row r="21" spans="1:37" x14ac:dyDescent="0.25">
      <c r="A21" s="7">
        <v>2011</v>
      </c>
      <c r="B21" s="8">
        <v>0</v>
      </c>
      <c r="C21" s="8">
        <v>203318556.58222866</v>
      </c>
      <c r="D21" s="8">
        <v>0</v>
      </c>
      <c r="E21" s="8">
        <v>0</v>
      </c>
      <c r="F21" s="8">
        <v>289854916.44572783</v>
      </c>
      <c r="G21" s="8">
        <v>0</v>
      </c>
      <c r="H21" s="8">
        <v>130110671.3085707</v>
      </c>
      <c r="I21" s="8">
        <v>84498973.802336276</v>
      </c>
      <c r="J21" s="8">
        <v>26791.967449796564</v>
      </c>
      <c r="K21" s="8">
        <v>119552788.71242946</v>
      </c>
      <c r="L21" s="8">
        <v>328401736.29085183</v>
      </c>
      <c r="M21" s="8">
        <v>0</v>
      </c>
      <c r="N21" s="8">
        <v>156109465.61228508</v>
      </c>
      <c r="O21" s="8">
        <v>0</v>
      </c>
      <c r="P21" s="8">
        <v>1311873900.7218797</v>
      </c>
    </row>
    <row r="22" spans="1:37" x14ac:dyDescent="0.25">
      <c r="A22" s="7">
        <v>2012</v>
      </c>
      <c r="B22" s="8">
        <v>0</v>
      </c>
      <c r="C22" s="8">
        <v>198473296.93786034</v>
      </c>
      <c r="D22" s="8">
        <v>0</v>
      </c>
      <c r="E22" s="8">
        <v>0</v>
      </c>
      <c r="F22" s="8">
        <v>282947419.3978219</v>
      </c>
      <c r="G22" s="8">
        <v>0</v>
      </c>
      <c r="H22" s="8">
        <v>127010019.82062781</v>
      </c>
      <c r="I22" s="8">
        <v>82485289.09673287</v>
      </c>
      <c r="J22" s="8">
        <v>26153.49135169763</v>
      </c>
      <c r="K22" s="8">
        <v>116703740.83279949</v>
      </c>
      <c r="L22" s="8">
        <v>320575634.69570792</v>
      </c>
      <c r="M22" s="8">
        <v>0</v>
      </c>
      <c r="N22" s="8">
        <v>152389240.03843689</v>
      </c>
      <c r="O22" s="8">
        <v>0</v>
      </c>
      <c r="P22" s="8">
        <v>1280610794.3113389</v>
      </c>
    </row>
    <row r="23" spans="1:37" x14ac:dyDescent="0.25">
      <c r="A23" s="15">
        <v>2013</v>
      </c>
      <c r="B23" s="16">
        <v>3170027.0361990952</v>
      </c>
      <c r="C23" s="16">
        <v>212446772.21593764</v>
      </c>
      <c r="D23" s="16">
        <v>6512012.0525389649</v>
      </c>
      <c r="E23" s="16">
        <v>16874585.542986427</v>
      </c>
      <c r="F23" s="16">
        <v>434174693.13976872</v>
      </c>
      <c r="G23" s="16">
        <v>0</v>
      </c>
      <c r="H23" s="16">
        <v>138876274.17169431</v>
      </c>
      <c r="I23" s="16">
        <v>94990170.383358464</v>
      </c>
      <c r="J23" s="16">
        <v>1808238.9517345398</v>
      </c>
      <c r="K23" s="16">
        <v>218435352.83056813</v>
      </c>
      <c r="L23" s="16">
        <v>359264061.47058821</v>
      </c>
      <c r="M23" s="16">
        <v>6357877.9499748629</v>
      </c>
      <c r="N23" s="16">
        <v>213191306.32101557</v>
      </c>
      <c r="O23" s="16">
        <v>0</v>
      </c>
      <c r="P23" s="16">
        <v>1706101372.066365</v>
      </c>
    </row>
    <row r="24" spans="1:37" x14ac:dyDescent="0.25">
      <c r="A24" s="7">
        <v>2014</v>
      </c>
      <c r="B24" s="8">
        <v>3058170.862131685</v>
      </c>
      <c r="C24" s="8">
        <v>204950469.23123562</v>
      </c>
      <c r="D24" s="8">
        <v>6282232.0710561434</v>
      </c>
      <c r="E24" s="8">
        <v>16279156.369588945</v>
      </c>
      <c r="F24" s="8">
        <v>418854596.65575361</v>
      </c>
      <c r="G24" s="8">
        <v>0</v>
      </c>
      <c r="H24" s="8">
        <v>133975947.29113618</v>
      </c>
      <c r="I24" s="8">
        <v>91638389.180307999</v>
      </c>
      <c r="J24" s="8">
        <v>1744434.2306293198</v>
      </c>
      <c r="K24" s="8">
        <v>210727739.43494609</v>
      </c>
      <c r="L24" s="8">
        <v>346587228.45398331</v>
      </c>
      <c r="M24" s="8">
        <v>6133536.6763671655</v>
      </c>
      <c r="N24" s="8">
        <v>205668732.03467929</v>
      </c>
      <c r="O24" s="8">
        <v>0</v>
      </c>
      <c r="P24" s="8">
        <v>1645900632.4918153</v>
      </c>
    </row>
    <row r="25" spans="1:37" x14ac:dyDescent="0.25">
      <c r="A25" s="19">
        <v>2015</v>
      </c>
      <c r="B25" s="23">
        <v>12786760.601930723</v>
      </c>
      <c r="C25" s="23">
        <v>193914388.14082906</v>
      </c>
      <c r="D25" s="23">
        <v>9899935.7751277667</v>
      </c>
      <c r="E25" s="23">
        <v>37480475.679727428</v>
      </c>
      <c r="F25" s="23">
        <v>346266134.19875073</v>
      </c>
      <c r="G25" s="23">
        <v>3989935.6547416239</v>
      </c>
      <c r="H25" s="23">
        <v>142526663.57524133</v>
      </c>
      <c r="I25" s="23">
        <v>63239259.17887564</v>
      </c>
      <c r="J25" s="23">
        <v>7109598.6746166954</v>
      </c>
      <c r="K25" s="23">
        <v>254726336.86314595</v>
      </c>
      <c r="L25" s="23">
        <v>267198936.67234528</v>
      </c>
      <c r="M25" s="23">
        <v>15432701.470755253</v>
      </c>
      <c r="N25" s="23">
        <v>230257015.19591141</v>
      </c>
      <c r="O25" s="23">
        <v>0</v>
      </c>
      <c r="P25" s="23">
        <v>1584828141.6819987</v>
      </c>
    </row>
    <row r="26" spans="1:37" x14ac:dyDescent="0.25">
      <c r="A26" s="20">
        <v>2016</v>
      </c>
      <c r="B26" s="23">
        <v>5946717.0926860701</v>
      </c>
      <c r="C26" s="23">
        <v>139646558.12372461</v>
      </c>
      <c r="D26" s="23">
        <v>29759447.39770164</v>
      </c>
      <c r="E26" s="23">
        <v>31426657.029320158</v>
      </c>
      <c r="F26" s="23">
        <v>246774530.89356673</v>
      </c>
      <c r="G26" s="23">
        <v>32334320.804424871</v>
      </c>
      <c r="H26" s="23">
        <v>222695300.72172698</v>
      </c>
      <c r="I26" s="23">
        <v>57761127.081946082</v>
      </c>
      <c r="J26" s="23">
        <v>20301309.250349049</v>
      </c>
      <c r="K26" s="23">
        <v>197642778.76382774</v>
      </c>
      <c r="L26" s="23">
        <v>172292456.00472561</v>
      </c>
      <c r="M26" s="23">
        <v>20569512.843948018</v>
      </c>
      <c r="N26" s="23">
        <v>293011322.82998598</v>
      </c>
      <c r="O26" s="23">
        <v>0</v>
      </c>
      <c r="P26" s="23">
        <v>1470162038.8379335</v>
      </c>
    </row>
    <row r="27" spans="1:37" x14ac:dyDescent="0.25">
      <c r="A27" s="20">
        <v>2017</v>
      </c>
      <c r="B27" s="23">
        <v>639094.47585637646</v>
      </c>
      <c r="C27" s="23">
        <v>152622406.28043747</v>
      </c>
      <c r="D27" s="23">
        <v>50927126.414568715</v>
      </c>
      <c r="E27" s="23">
        <v>9828213.2129591405</v>
      </c>
      <c r="F27" s="23">
        <v>273984577.78064382</v>
      </c>
      <c r="G27" s="23">
        <v>19756257.579446968</v>
      </c>
      <c r="H27" s="23">
        <v>182657188.48534876</v>
      </c>
      <c r="I27" s="23">
        <v>60020045.984316967</v>
      </c>
      <c r="J27" s="23">
        <v>23051226.795295089</v>
      </c>
      <c r="K27" s="23">
        <v>209801331.43520427</v>
      </c>
      <c r="L27" s="23">
        <v>136896581.2061494</v>
      </c>
      <c r="M27" s="23">
        <v>28425920.815105241</v>
      </c>
      <c r="N27" s="23">
        <v>299896807.64032191</v>
      </c>
      <c r="O27" s="23">
        <v>0</v>
      </c>
      <c r="P27" s="23">
        <v>1448506778.105654</v>
      </c>
    </row>
    <row r="28" spans="1:37" x14ac:dyDescent="0.25">
      <c r="A28" s="20">
        <v>2018</v>
      </c>
      <c r="B28" s="23">
        <v>134375.17300000001</v>
      </c>
      <c r="C28" s="23">
        <v>222859208.26699999</v>
      </c>
      <c r="D28" s="23">
        <v>28195716.019000001</v>
      </c>
      <c r="E28" s="23">
        <v>0</v>
      </c>
      <c r="F28" s="23">
        <v>302968945.38200003</v>
      </c>
      <c r="G28" s="23">
        <v>20183333.853999998</v>
      </c>
      <c r="H28" s="23">
        <v>242065844.46700001</v>
      </c>
      <c r="I28" s="23">
        <v>71164574.152999997</v>
      </c>
      <c r="J28" s="23">
        <v>29093327.838</v>
      </c>
      <c r="K28" s="23">
        <v>264734052.27500001</v>
      </c>
      <c r="L28" s="23">
        <v>50956438.758000001</v>
      </c>
      <c r="M28" s="23">
        <v>30793557.787999999</v>
      </c>
      <c r="N28" s="23">
        <v>293742061.12400001</v>
      </c>
      <c r="O28" s="8">
        <v>0</v>
      </c>
      <c r="P28" s="23">
        <v>1556891435.098</v>
      </c>
    </row>
    <row r="29" spans="1:37" x14ac:dyDescent="0.25">
      <c r="A29" s="20">
        <v>2019</v>
      </c>
      <c r="B29" s="23">
        <v>63608.275529865125</v>
      </c>
      <c r="C29" s="23">
        <v>273518622.80539501</v>
      </c>
      <c r="D29" s="23">
        <v>34806184.952793837</v>
      </c>
      <c r="E29" s="23">
        <v>-1213341.9807321774</v>
      </c>
      <c r="F29" s="23">
        <v>325333666.61368012</v>
      </c>
      <c r="G29" s="23">
        <v>27995021.745664742</v>
      </c>
      <c r="H29" s="23">
        <v>235249766.51926783</v>
      </c>
      <c r="I29" s="23">
        <v>70047128.419075146</v>
      </c>
      <c r="J29" s="23">
        <v>40024361.004816957</v>
      </c>
      <c r="K29" s="23">
        <v>243732926.46339113</v>
      </c>
      <c r="L29" s="23">
        <v>-52527055.640655108</v>
      </c>
      <c r="M29" s="23">
        <v>30498356.076107901</v>
      </c>
      <c r="N29" s="23">
        <v>324768678.89884394</v>
      </c>
      <c r="O29" s="8">
        <v>0</v>
      </c>
      <c r="P29" s="23">
        <v>1552297924.1531792</v>
      </c>
    </row>
    <row r="30" spans="1:37" x14ac:dyDescent="0.25">
      <c r="A30" s="20">
        <v>2020</v>
      </c>
      <c r="B30" s="23">
        <v>70.230375426621151</v>
      </c>
      <c r="C30" s="23">
        <v>244528063.84527871</v>
      </c>
      <c r="D30" s="23">
        <v>39609403.605422832</v>
      </c>
      <c r="E30" s="23">
        <v>0</v>
      </c>
      <c r="F30" s="23">
        <v>316565908.89647323</v>
      </c>
      <c r="G30" s="23">
        <v>15628477.106560485</v>
      </c>
      <c r="H30" s="23">
        <v>173156389.68145618</v>
      </c>
      <c r="I30" s="23">
        <v>58479631.608835794</v>
      </c>
      <c r="J30" s="23">
        <v>34749488.328593098</v>
      </c>
      <c r="K30" s="23">
        <v>256469541.88945773</v>
      </c>
      <c r="L30" s="23">
        <v>7550.3024270003789</v>
      </c>
      <c r="M30" s="23">
        <v>27878735.22279105</v>
      </c>
      <c r="N30" s="23">
        <v>289927846.99563897</v>
      </c>
      <c r="O30" s="8">
        <v>0</v>
      </c>
      <c r="P30" s="23">
        <v>1457001107.7133107</v>
      </c>
    </row>
    <row r="31" spans="1:37" x14ac:dyDescent="0.25">
      <c r="A31" s="20">
        <v>2021</v>
      </c>
      <c r="B31" s="23">
        <v>0</v>
      </c>
      <c r="C31" s="23">
        <v>299640939.41926223</v>
      </c>
      <c r="D31" s="23">
        <v>61845305.28049548</v>
      </c>
      <c r="E31" s="23">
        <v>-365839.79804326367</v>
      </c>
      <c r="F31" s="23">
        <v>328475714.61269188</v>
      </c>
      <c r="G31" s="23">
        <v>10188818.423839873</v>
      </c>
      <c r="H31" s="23">
        <v>215866516.88358319</v>
      </c>
      <c r="I31" s="23">
        <v>50838938.088142902</v>
      </c>
      <c r="J31" s="23">
        <v>41541541.898393326</v>
      </c>
      <c r="K31" s="23">
        <v>291280108.4741047</v>
      </c>
      <c r="L31" s="23">
        <v>-36975.728390629207</v>
      </c>
      <c r="M31" s="23">
        <v>29232340.31325734</v>
      </c>
      <c r="N31" s="23">
        <v>259851764.34162107</v>
      </c>
      <c r="O31" s="8">
        <v>0</v>
      </c>
      <c r="P31" s="23">
        <v>1588359172.2089579</v>
      </c>
    </row>
    <row r="32" spans="1:37" x14ac:dyDescent="0.25">
      <c r="A32" s="20"/>
      <c r="B32" s="23">
        <v>0</v>
      </c>
      <c r="C32" s="23">
        <v>323100892.93025476</v>
      </c>
      <c r="D32" s="23">
        <v>104359690.35071015</v>
      </c>
      <c r="E32" s="23">
        <v>0</v>
      </c>
      <c r="F32" s="23">
        <v>280534570.25073397</v>
      </c>
      <c r="G32" s="23">
        <v>22550848.536856305</v>
      </c>
      <c r="H32" s="23">
        <v>202787058.59081173</v>
      </c>
      <c r="I32" s="23">
        <v>69245347.233198449</v>
      </c>
      <c r="J32" s="23">
        <v>35242569.715940647</v>
      </c>
      <c r="K32" s="23">
        <v>218657713.52138382</v>
      </c>
      <c r="L32" s="23">
        <v>47399.571530587957</v>
      </c>
      <c r="M32" s="23">
        <v>33029619.473141316</v>
      </c>
      <c r="N32" s="23">
        <v>271506146.47861624</v>
      </c>
      <c r="O32" s="8">
        <v>0</v>
      </c>
      <c r="P32" s="23">
        <v>1561061856.653178</v>
      </c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</row>
    <row r="33" spans="2:37" x14ac:dyDescent="0.25">
      <c r="B3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</row>
    <row r="34" spans="2:37" x14ac:dyDescent="0.25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</sheetData>
  <mergeCells count="58"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EO8:EW8"/>
    <mergeCell ref="GZ8:HH8"/>
    <mergeCell ref="EX8:FF8"/>
    <mergeCell ref="FG8:FO8"/>
    <mergeCell ref="FP8:FX8"/>
    <mergeCell ref="DE8:DM8"/>
    <mergeCell ref="DN8:DV8"/>
    <mergeCell ref="DW8:EE8"/>
    <mergeCell ref="EF8:EN8"/>
    <mergeCell ref="BC8:BK8"/>
    <mergeCell ref="IJ7:IR7"/>
    <mergeCell ref="IS7:IV7"/>
    <mergeCell ref="HR7:HZ7"/>
    <mergeCell ref="DN7:DV7"/>
    <mergeCell ref="DW7:EE7"/>
    <mergeCell ref="EF7:EN7"/>
    <mergeCell ref="IA7:II7"/>
    <mergeCell ref="FP7:FX7"/>
    <mergeCell ref="FY7:GG7"/>
    <mergeCell ref="HI7:HQ7"/>
    <mergeCell ref="GZ7:HH7"/>
    <mergeCell ref="CD8:CL8"/>
    <mergeCell ref="CM8:CU8"/>
    <mergeCell ref="AB8:AJ8"/>
    <mergeCell ref="AK8:AS8"/>
    <mergeCell ref="AT8:BB8"/>
    <mergeCell ref="BL8:BT8"/>
    <mergeCell ref="BU8:CC8"/>
    <mergeCell ref="GQ7:GY7"/>
    <mergeCell ref="EX7:FF7"/>
    <mergeCell ref="FG7:FO7"/>
    <mergeCell ref="GH7:GP7"/>
    <mergeCell ref="EO7:EW7"/>
    <mergeCell ref="CD7:CL7"/>
    <mergeCell ref="CM7:CU7"/>
    <mergeCell ref="CV7:DD7"/>
    <mergeCell ref="DE7:DM7"/>
    <mergeCell ref="B11:P11"/>
    <mergeCell ref="J7:R7"/>
    <mergeCell ref="S7:AA7"/>
    <mergeCell ref="AB7:AJ7"/>
    <mergeCell ref="AK7:AS7"/>
    <mergeCell ref="CV8:DD8"/>
    <mergeCell ref="AT7:BB7"/>
    <mergeCell ref="BC7:BK7"/>
    <mergeCell ref="BL7:BT7"/>
    <mergeCell ref="BU7:CC7"/>
    <mergeCell ref="J8:R8"/>
    <mergeCell ref="S8:AA8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295060B-473E-423C-93BC-F856D4E4A05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Andrea Liliana Diaz Bautista</cp:lastModifiedBy>
  <dcterms:created xsi:type="dcterms:W3CDTF">2008-05-19T21:36:25Z</dcterms:created>
  <dcterms:modified xsi:type="dcterms:W3CDTF">2023-02-21T10:09:55Z</dcterms:modified>
</cp:coreProperties>
</file>