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 3 Trimestre 2023\Soat-stats-3° Trimestre 2023\Soat-stats-3° Trimestre 2023\"/>
    </mc:Choice>
  </mc:AlternateContent>
  <xr:revisionPtr revIDLastSave="0" documentId="13_ncr:1_{A893DF7D-6C49-430C-B44B-6F8130C556B9}" xr6:coauthVersionLast="47" xr6:coauthVersionMax="47" xr10:uidLastSave="{00000000-0000-0000-0000-000000000000}"/>
  <bookViews>
    <workbookView showHorizontalScroll="0" showVerticalScroll="0" showSheetTabs="0" xWindow="25974" yWindow="-109" windowWidth="26301" windowHeight="14169" xr2:uid="{00000000-000D-0000-FFFF-FFFF00000000}"/>
  </bookViews>
  <sheets>
    <sheet name="CONTENIDO" sheetId="6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5" i="1" l="1"/>
  <c r="D95" i="1"/>
  <c r="E94" i="1"/>
  <c r="D94" i="1"/>
  <c r="E93" i="1"/>
  <c r="D93" i="1"/>
  <c r="Q86" i="4" l="1"/>
  <c r="Q85" i="4"/>
  <c r="Q81" i="4"/>
  <c r="Q82" i="4"/>
  <c r="Q83" i="4"/>
</calcChain>
</file>

<file path=xl/sharedStrings.xml><?xml version="1.0" encoding="utf-8"?>
<sst xmlns="http://schemas.openxmlformats.org/spreadsheetml/2006/main" count="216" uniqueCount="32">
  <si>
    <t>COMPAÑÍAS AUTORIZADAS PARA EMITIR SOAT</t>
  </si>
  <si>
    <t>Suramericana</t>
  </si>
  <si>
    <t>AÑO</t>
  </si>
  <si>
    <t>TRIMESTRE</t>
  </si>
  <si>
    <t>2Q</t>
  </si>
  <si>
    <t>3Q</t>
  </si>
  <si>
    <t>4Q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</si>
  <si>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</si>
  <si>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</si>
  <si>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</si>
  <si>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</si>
  <si>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</si>
  <si>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</si>
  <si>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</si>
  <si>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</si>
  <si>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Otras</t>
  </si>
  <si>
    <t>TOTAL</t>
  </si>
  <si>
    <t>CÁMARA TÉCNICA SOAT - FASECOLDA</t>
  </si>
  <si>
    <t>ESTADÍSTICAS DEL RAMO SOAT</t>
  </si>
  <si>
    <t>CIFRAS TRIMESTRALES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</si>
  <si>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</si>
  <si>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</si>
  <si>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</si>
  <si>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</si>
  <si>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</si>
  <si>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</si>
  <si>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</si>
  <si>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CIFRAS TRIMESTRALES POR COMPAÑÍA A PRECIOS CONSTANTES (Dic 2018=100)</t>
  </si>
  <si>
    <t>VALORES TRIMESTRALES DESDE 2003</t>
  </si>
  <si>
    <t>PRIMAS DEVENGADAS NETAS TRANSFERENCIAS POR COMPAÑÍA EN MILES DE PESOS CORRIENTES</t>
  </si>
  <si>
    <t>PRIMAS DEVENGADAS NETAS TRANSFERENCIAS POR COMPAÑÍA EN MILES DE PESOS CONSTANTES (Dic 2018=100)</t>
  </si>
  <si>
    <t>PRIMAS EMITIDAS NETAS DE CONTRIBUCIONES Y TRANSFERENCIAS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</si>
</sst>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dd\-mmm\-yyyy"/>
    <numFmt numFmtId="166" formatCode="_(* #,##0_);_(* \(#,##0\);_(* &quot;-&quot;??_);_(@_)"/>
    <numFmt numFmtId="167" formatCode="_-* #,##0_-;\-* #,##0_-;_-* &quot;-&quot;??_-;_-@_-"/>
    <numFmt numFmtId="168" formatCode="0.0%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medium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/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3" fillId="5" borderId="0" applyNumberFormat="0" applyBorder="0" applyAlignment="0" applyProtection="0"/>
    <xf numFmtId="0" fontId="15" fillId="7" borderId="24" applyNumberFormat="0" applyAlignment="0" applyProtection="0"/>
    <xf numFmtId="0" fontId="18" fillId="0" borderId="26" applyNumberFormat="0" applyFill="0" applyAlignment="0" applyProtection="0"/>
    <xf numFmtId="0" fontId="19" fillId="8" borderId="27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12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24" applyNumberFormat="0" applyAlignment="0" applyProtection="0"/>
    <xf numFmtId="0" fontId="3" fillId="0" borderId="0">
      <alignment wrapText="1"/>
    </xf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12" fillId="0" borderId="0">
      <alignment wrapText="1"/>
    </xf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28" applyNumberFormat="0" applyFont="0" applyAlignment="0" applyProtection="0"/>
    <xf numFmtId="0" fontId="16" fillId="29" borderId="25" applyNumberFormat="0" applyAlignment="0" applyProtection="0"/>
    <xf numFmtId="0" fontId="12" fillId="0" borderId="0">
      <alignment wrapText="1"/>
    </xf>
    <xf numFmtId="0" fontId="27" fillId="0" borderId="0" applyNumberFormat="0" applyFill="0" applyBorder="0" applyAlignment="0" applyProtection="0"/>
    <xf numFmtId="0" fontId="28" fillId="0" borderId="29" applyNumberFormat="0" applyFill="0" applyAlignment="0" applyProtection="0"/>
    <xf numFmtId="0" fontId="29" fillId="0" borderId="30" applyNumberFormat="0" applyFill="0" applyAlignment="0" applyProtection="0"/>
    <xf numFmtId="0" fontId="25" fillId="0" borderId="31" applyNumberFormat="0" applyFill="0" applyAlignment="0" applyProtection="0"/>
    <xf numFmtId="0" fontId="22" fillId="0" borderId="32" applyNumberFormat="0" applyFill="0" applyAlignment="0" applyProtection="0"/>
    <xf numFmtId="164" fontId="3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/>
    <xf numFmtId="0" fontId="12" fillId="0" borderId="0">
      <alignment wrapText="1"/>
    </xf>
    <xf numFmtId="0" fontId="12" fillId="0" borderId="0">
      <alignment wrapText="1"/>
    </xf>
    <xf numFmtId="0" fontId="32" fillId="0" borderId="0">
      <alignment wrapText="1"/>
    </xf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3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1" borderId="0" applyNumberFormat="0" applyBorder="0" applyAlignment="0" applyProtection="0"/>
    <xf numFmtId="0" fontId="1" fillId="2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32" fillId="0" borderId="0">
      <alignment wrapText="1"/>
    </xf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9" fontId="34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165" fontId="4" fillId="2" borderId="0" xfId="0" applyNumberFormat="1" applyFont="1" applyFill="1" applyAlignment="1">
      <alignment horizontal="center" vertical="center"/>
    </xf>
    <xf numFmtId="19" fontId="4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vertical="center"/>
    </xf>
    <xf numFmtId="3" fontId="3" fillId="2" borderId="8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vertical="center"/>
    </xf>
    <xf numFmtId="3" fontId="3" fillId="2" borderId="11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vertical="center"/>
    </xf>
    <xf numFmtId="3" fontId="3" fillId="2" borderId="15" xfId="0" applyNumberFormat="1" applyFont="1" applyFill="1" applyBorder="1" applyAlignment="1">
      <alignment vertical="center"/>
    </xf>
    <xf numFmtId="166" fontId="0" fillId="0" borderId="0" xfId="0" applyNumberFormat="1" applyAlignment="1">
      <alignment wrapText="1"/>
    </xf>
    <xf numFmtId="3" fontId="3" fillId="2" borderId="10" xfId="0" applyNumberFormat="1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center" vertical="center"/>
    </xf>
    <xf numFmtId="0" fontId="3" fillId="0" borderId="0" xfId="31">
      <alignment wrapText="1"/>
    </xf>
    <xf numFmtId="3" fontId="3" fillId="2" borderId="14" xfId="0" applyNumberFormat="1" applyFont="1" applyFill="1" applyBorder="1" applyAlignment="1">
      <alignment horizontal="center" vertical="center"/>
    </xf>
    <xf numFmtId="168" fontId="0" fillId="2" borderId="0" xfId="73" applyNumberFormat="1" applyFont="1" applyFill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167" fontId="3" fillId="2" borderId="10" xfId="72" applyNumberFormat="1" applyFont="1" applyFill="1" applyBorder="1" applyAlignment="1">
      <alignment vertical="center"/>
    </xf>
    <xf numFmtId="167" fontId="3" fillId="2" borderId="12" xfId="72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11" fillId="2" borderId="0" xfId="1" applyFont="1" applyFill="1" applyBorder="1" applyAlignment="1" applyProtection="1">
      <alignment horizontal="center" vertical="center" wrapText="1"/>
    </xf>
    <xf numFmtId="0" fontId="10" fillId="4" borderId="0" xfId="0" applyFont="1" applyFill="1" applyAlignment="1">
      <alignment horizont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</cellXfs>
  <cellStyles count="74">
    <cellStyle name="20% - Énfasis1 2" xfId="16" xr:uid="{00000000-0005-0000-0000-000031000000}"/>
    <cellStyle name="20% - Énfasis1 3" xfId="56" xr:uid="{CCFCFB32-3298-4A8E-B3CE-269743FC402D}"/>
    <cellStyle name="20% - Énfasis2 2" xfId="17" xr:uid="{00000000-0005-0000-0000-000032000000}"/>
    <cellStyle name="20% - Énfasis2 3" xfId="57" xr:uid="{664C2E4B-8DC8-4E6B-B3D4-0391DA98F36E}"/>
    <cellStyle name="20% - Énfasis3 2" xfId="18" xr:uid="{00000000-0005-0000-0000-000033000000}"/>
    <cellStyle name="20% - Énfasis3 3" xfId="58" xr:uid="{37EF0950-C930-4D1E-A98E-BD7F603851C3}"/>
    <cellStyle name="20% - Énfasis4" xfId="10" builtinId="42" customBuiltin="1"/>
    <cellStyle name="20% - Énfasis4 2" xfId="59" xr:uid="{E8F7012E-3C74-446B-81DD-51FDC01BD980}"/>
    <cellStyle name="20% - Énfasis5 2" xfId="19" xr:uid="{00000000-0005-0000-0000-000034000000}"/>
    <cellStyle name="20% - Énfasis5 3" xfId="60" xr:uid="{F7B23C89-59C2-4DFB-A0B2-E905B2A7AD3C}"/>
    <cellStyle name="20% - Énfasis6" xfId="14" builtinId="50" customBuiltin="1"/>
    <cellStyle name="20% - Énfasis6 2" xfId="61" xr:uid="{755C1826-3384-4C30-9789-9F73B70C98DE}"/>
    <cellStyle name="40% - Énfasis1 2" xfId="20" xr:uid="{00000000-0005-0000-0000-000035000000}"/>
    <cellStyle name="40% - Énfasis1 3" xfId="62" xr:uid="{2ED3219C-0EA0-4773-AB59-0C508BE1207F}"/>
    <cellStyle name="40% - Énfasis2" xfId="9" builtinId="35" customBuiltin="1"/>
    <cellStyle name="40% - Énfasis2 2" xfId="63" xr:uid="{EC0537B1-6D36-44D8-B797-88A2EEDB5FBC}"/>
    <cellStyle name="40% - Énfasis3 2" xfId="21" xr:uid="{00000000-0005-0000-0000-000036000000}"/>
    <cellStyle name="40% - Énfasis3 3" xfId="64" xr:uid="{540DF75F-C221-4093-8C5C-A8399BA127E5}"/>
    <cellStyle name="40% - Énfasis4" xfId="11" builtinId="43" customBuiltin="1"/>
    <cellStyle name="40% - Énfasis4 2" xfId="65" xr:uid="{50E8F7FD-95E0-4977-BEB8-6D463D47AC4A}"/>
    <cellStyle name="40% - Énfasis5 2" xfId="22" xr:uid="{00000000-0005-0000-0000-000037000000}"/>
    <cellStyle name="40% - Énfasis5 3" xfId="66" xr:uid="{F0BFC22B-8AD5-470B-BE95-70E16D3C5D44}"/>
    <cellStyle name="40% - Énfasis6 2" xfId="23" xr:uid="{00000000-0005-0000-0000-000038000000}"/>
    <cellStyle name="40% - Énfasis6 3" xfId="67" xr:uid="{45124601-FB7A-412A-9001-7C27CA1BBFCA}"/>
    <cellStyle name="60% - Énfasis1 2" xfId="24" xr:uid="{00000000-0005-0000-0000-000039000000}"/>
    <cellStyle name="60% - Énfasis2 2" xfId="25" xr:uid="{00000000-0005-0000-0000-00003A000000}"/>
    <cellStyle name="60% - Énfasis3 2" xfId="26" xr:uid="{00000000-0005-0000-0000-00003B000000}"/>
    <cellStyle name="60% - Énfasis4 2" xfId="27" xr:uid="{00000000-0005-0000-0000-00003C000000}"/>
    <cellStyle name="60% - Énfasis5 2" xfId="28" xr:uid="{00000000-0005-0000-0000-00003D000000}"/>
    <cellStyle name="60% - Énfasis6 2" xfId="29" xr:uid="{00000000-0005-0000-0000-00003E000000}"/>
    <cellStyle name="Bueno" xfId="2" builtinId="26" customBuiltin="1"/>
    <cellStyle name="Cálculo 2" xfId="30" xr:uid="{00000000-0005-0000-0000-00003F000000}"/>
    <cellStyle name="Celda de comprobación" xfId="5" builtinId="23" customBuiltin="1"/>
    <cellStyle name="Celda vinculada" xfId="4" builtinId="24" customBuiltin="1"/>
    <cellStyle name="Encabezado 1 2" xfId="44" xr:uid="{00000000-0005-0000-0000-000040000000}"/>
    <cellStyle name="Encabezado 4 2" xfId="32" xr:uid="{00000000-0005-0000-0000-000041000000}"/>
    <cellStyle name="Énfasis1 2" xfId="33" xr:uid="{00000000-0005-0000-0000-000042000000}"/>
    <cellStyle name="Énfasis2" xfId="8" builtinId="33" customBuiltin="1"/>
    <cellStyle name="Énfasis3 2" xfId="35" xr:uid="{00000000-0005-0000-0000-000043000000}"/>
    <cellStyle name="Énfasis4 2" xfId="36" xr:uid="{00000000-0005-0000-0000-000044000000}"/>
    <cellStyle name="Énfasis5" xfId="12" builtinId="45" customBuiltin="1"/>
    <cellStyle name="Énfasis6" xfId="13" builtinId="49" customBuiltin="1"/>
    <cellStyle name="Entrada" xfId="3" builtinId="20" customBuiltin="1"/>
    <cellStyle name="Hipervínculo" xfId="1" builtinId="8"/>
    <cellStyle name="Incorrecto 2" xfId="37" xr:uid="{00000000-0005-0000-0000-000045000000}"/>
    <cellStyle name="Millares" xfId="72" builtinId="3"/>
    <cellStyle name="Millares [0] 2" xfId="70" xr:uid="{D9190F53-1AAF-4ED1-8C02-57BBFA750E10}"/>
    <cellStyle name="Millares 2" xfId="50" xr:uid="{00000000-0005-0000-0000-000021000000}"/>
    <cellStyle name="Millares 3" xfId="48" xr:uid="{00000000-0005-0000-0000-000046000000}"/>
    <cellStyle name="Millares 4" xfId="69" xr:uid="{9FE43545-EC39-4D0D-BCDC-345325BCF39C}"/>
    <cellStyle name="Millares 5" xfId="71" xr:uid="{21E993CA-E561-4232-B17C-74372242B88E}"/>
    <cellStyle name="Neutral 2" xfId="38" xr:uid="{00000000-0005-0000-0000-000048000000}"/>
    <cellStyle name="Normal" xfId="0" builtinId="0"/>
    <cellStyle name="Normal 10" xfId="52" xr:uid="{00000000-0005-0000-0000-000059000000}"/>
    <cellStyle name="Normal 11" xfId="55" xr:uid="{062E47FD-86B8-4B67-93F0-25F0E6C4A6C6}"/>
    <cellStyle name="Normal 12" xfId="68" xr:uid="{B47AE11C-6D7B-49CD-B1B3-3B1A392DF838}"/>
    <cellStyle name="Normal 2" xfId="49" xr:uid="{00000000-0005-0000-0000-000024000000}"/>
    <cellStyle name="Normal 3" xfId="39" xr:uid="{00000000-0005-0000-0000-000025000000}"/>
    <cellStyle name="Normal 4" xfId="15" xr:uid="{00000000-0005-0000-0000-000049000000}"/>
    <cellStyle name="Normal 5" xfId="42" xr:uid="{00000000-0005-0000-0000-000054000000}"/>
    <cellStyle name="Normal 6" xfId="53" xr:uid="{00000000-0005-0000-0000-000055000000}"/>
    <cellStyle name="Normal 7" xfId="34" xr:uid="{00000000-0005-0000-0000-000056000000}"/>
    <cellStyle name="Normal 8" xfId="54" xr:uid="{00000000-0005-0000-0000-000057000000}"/>
    <cellStyle name="Normal 9" xfId="31" xr:uid="{00000000-0005-0000-0000-000058000000}"/>
    <cellStyle name="Notas 2" xfId="40" xr:uid="{00000000-0005-0000-0000-00004D000000}"/>
    <cellStyle name="Porcentaje" xfId="73" builtinId="5"/>
    <cellStyle name="Porcentaje 2" xfId="51" xr:uid="{00000000-0005-0000-0000-00004E000000}"/>
    <cellStyle name="Salida 2" xfId="41" xr:uid="{00000000-0005-0000-0000-00004F000000}"/>
    <cellStyle name="Texto de advertencia" xfId="6" builtinId="11" customBuiltin="1"/>
    <cellStyle name="Texto explicativo" xfId="7" builtinId="53" customBuiltin="1"/>
    <cellStyle name="Título 2 2" xfId="45" xr:uid="{00000000-0005-0000-0000-000051000000}"/>
    <cellStyle name="Título 3 2" xfId="46" xr:uid="{00000000-0005-0000-0000-000052000000}"/>
    <cellStyle name="Título 4" xfId="43" xr:uid="{00000000-0005-0000-0000-000050000000}"/>
    <cellStyle name="Total 2" xfId="47" xr:uid="{00000000-0005-0000-0000-00005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088" name="0 Imagen" descr="FASECOLDA.gif">
          <a:extLst>
            <a:ext uri="{FF2B5EF4-FFF2-40B4-BE49-F238E27FC236}">
              <a16:creationId xmlns:a16="http://schemas.microsoft.com/office/drawing/2014/main" id="{00000000-0008-0000-0000-0000E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089" name="Picture 5" descr="soat">
          <a:extLst>
            <a:ext uri="{FF2B5EF4-FFF2-40B4-BE49-F238E27FC236}">
              <a16:creationId xmlns:a16="http://schemas.microsoft.com/office/drawing/2014/main" id="{00000000-0008-0000-0000-0000E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3</xdr:col>
      <xdr:colOff>1064331</xdr:colOff>
      <xdr:row>5</xdr:row>
      <xdr:rowOff>19050</xdr:rowOff>
    </xdr:to>
    <xdr:pic>
      <xdr:nvPicPr>
        <xdr:cNvPr id="3038" name="Picture 2" descr="soat">
          <a:extLst>
            <a:ext uri="{FF2B5EF4-FFF2-40B4-BE49-F238E27FC236}">
              <a16:creationId xmlns:a16="http://schemas.microsoft.com/office/drawing/2014/main" id="{00000000-0008-0000-0100-0000D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0"/>
          <a:ext cx="41719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3</xdr:row>
      <xdr:rowOff>135255</xdr:rowOff>
    </xdr:to>
    <xdr:pic>
      <xdr:nvPicPr>
        <xdr:cNvPr id="2014" name="Picture 2" descr="soat">
          <a:extLst>
            <a:ext uri="{FF2B5EF4-FFF2-40B4-BE49-F238E27FC236}">
              <a16:creationId xmlns:a16="http://schemas.microsoft.com/office/drawing/2014/main" id="{00000000-0008-0000-02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182533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1:H17"/>
  <sheetViews>
    <sheetView showGridLines="0" tabSelected="1" workbookViewId="0">
      <pane xSplit="11" ySplit="26" topLeftCell="L171" activePane="bottomRight" state="frozen"/>
      <selection pane="topRight" activeCell="L1" sqref="L1"/>
      <selection pane="bottomLeft" activeCell="A27" sqref="A27"/>
      <selection pane="bottomRight"/>
    </sheetView>
  </sheetViews>
  <sheetFormatPr baseColWidth="10" defaultColWidth="11.5" defaultRowHeight="12.9" x14ac:dyDescent="0.2"/>
  <cols>
    <col min="1" max="1" width="12.75" style="1" customWidth="1"/>
    <col min="2" max="2" width="13.75" style="1" customWidth="1"/>
    <col min="3" max="3" width="8.75" style="1" customWidth="1"/>
    <col min="4" max="4" width="11.75" style="1" customWidth="1"/>
    <col min="5" max="5" width="16.5" style="1" customWidth="1"/>
    <col min="6" max="6" width="14.5" style="1" customWidth="1"/>
    <col min="7" max="7" width="20.75" style="1" customWidth="1"/>
    <col min="8" max="16384" width="11.5" style="1"/>
  </cols>
  <sheetData>
    <row r="11" spans="1:8" ht="18.350000000000001" x14ac:dyDescent="0.3">
      <c r="B11" s="44" t="s">
        <v>18</v>
      </c>
      <c r="C11" s="44"/>
      <c r="D11" s="44"/>
      <c r="E11" s="44"/>
      <c r="F11" s="44"/>
      <c r="G11" s="44"/>
      <c r="H11" s="44"/>
    </row>
    <row r="12" spans="1:8" ht="18.350000000000001" x14ac:dyDescent="0.3">
      <c r="A12" s="44" t="s">
        <v>31</v>
      </c>
      <c r="B12" s="44"/>
      <c r="C12" s="44"/>
      <c r="D12" s="44"/>
      <c r="E12" s="44"/>
      <c r="F12" s="44"/>
      <c r="G12" s="44"/>
      <c r="H12" s="44"/>
    </row>
    <row r="14" spans="1:8" ht="13.6" x14ac:dyDescent="0.25">
      <c r="B14" s="45"/>
      <c r="C14" s="45"/>
      <c r="D14" s="45"/>
      <c r="E14" s="45"/>
      <c r="F14" s="45"/>
      <c r="G14" s="45"/>
    </row>
    <row r="15" spans="1:8" ht="23.8" x14ac:dyDescent="0.4">
      <c r="B15" s="47" t="s">
        <v>7</v>
      </c>
      <c r="C15" s="47"/>
      <c r="D15" s="47"/>
      <c r="E15" s="47"/>
      <c r="F15" s="47"/>
      <c r="G15" s="47"/>
      <c r="H15" s="47"/>
    </row>
    <row r="16" spans="1:8" ht="36.700000000000003" customHeight="1" x14ac:dyDescent="0.2">
      <c r="B16" s="46" t="s">
        <v>19</v>
      </c>
      <c r="C16" s="46"/>
      <c r="D16" s="46"/>
      <c r="E16" s="46"/>
      <c r="F16" s="46"/>
      <c r="G16" s="46"/>
      <c r="H16" s="46"/>
    </row>
    <row r="17" spans="2:8" ht="38.25" customHeight="1" x14ac:dyDescent="0.2">
      <c r="B17" s="46" t="s">
        <v>27</v>
      </c>
      <c r="C17" s="46"/>
      <c r="D17" s="46"/>
      <c r="E17" s="46"/>
      <c r="F17" s="46"/>
      <c r="G17" s="46"/>
      <c r="H17" s="46"/>
    </row>
  </sheetData>
  <mergeCells count="6">
    <mergeCell ref="B11:H11"/>
    <mergeCell ref="B14:G14"/>
    <mergeCell ref="B17:H17"/>
    <mergeCell ref="B16:H16"/>
    <mergeCell ref="B15:H15"/>
    <mergeCell ref="A12:H12"/>
  </mergeCells>
  <phoneticPr fontId="6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96"/>
  <sheetViews>
    <sheetView zoomScale="90" workbookViewId="0">
      <pane xSplit="2" ySplit="12" topLeftCell="D89" activePane="bottomRight" state="frozen"/>
      <selection activeCell="R12" sqref="R12"/>
      <selection pane="topRight" activeCell="R12" sqref="R12"/>
      <selection pane="bottomLeft" activeCell="R12" sqref="R12"/>
      <selection pane="bottomRight" activeCell="D93" sqref="D93:Q95"/>
    </sheetView>
  </sheetViews>
  <sheetFormatPr baseColWidth="10" defaultColWidth="11.5" defaultRowHeight="12.9" x14ac:dyDescent="0.2"/>
  <cols>
    <col min="1" max="1" width="10.75" style="4" customWidth="1"/>
    <col min="2" max="2" width="18.75" style="4" customWidth="1"/>
    <col min="3" max="3" width="18" style="4" customWidth="1"/>
    <col min="4" max="4" width="17.5" style="4" bestFit="1" customWidth="1"/>
    <col min="5" max="5" width="16.5" style="4" bestFit="1" customWidth="1"/>
    <col min="6" max="6" width="14.75" style="4" customWidth="1"/>
    <col min="7" max="7" width="17.5" style="4" bestFit="1" customWidth="1"/>
    <col min="8" max="11" width="16.5" style="4" bestFit="1" customWidth="1"/>
    <col min="12" max="12" width="17.5" style="4" bestFit="1" customWidth="1"/>
    <col min="13" max="14" width="16.5" style="4" bestFit="1" customWidth="1"/>
    <col min="15" max="15" width="17.5" style="4" bestFit="1" customWidth="1"/>
    <col min="16" max="16" width="13" style="4" bestFit="1" customWidth="1"/>
    <col min="17" max="17" width="19.25" style="4" bestFit="1" customWidth="1"/>
    <col min="18" max="18" width="13" style="4" bestFit="1" customWidth="1"/>
    <col min="19" max="16384" width="11.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/>
    <row r="6" spans="1:256" s="2" customFormat="1" ht="13.6" x14ac:dyDescent="0.2">
      <c r="B6" s="22" t="s">
        <v>17</v>
      </c>
      <c r="C6" s="23"/>
      <c r="D6" s="23"/>
      <c r="E6" s="23"/>
      <c r="F6" s="23"/>
      <c r="G6" s="23"/>
      <c r="H6" s="23"/>
      <c r="I6" s="23"/>
    </row>
    <row r="7" spans="1:256" s="2" customFormat="1" ht="13.6" x14ac:dyDescent="0.2">
      <c r="B7" s="22" t="s">
        <v>29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  <c r="FF7" s="51"/>
      <c r="FG7" s="51"/>
      <c r="FH7" s="51"/>
      <c r="FI7" s="51"/>
      <c r="FJ7" s="51"/>
      <c r="FK7" s="51"/>
      <c r="FL7" s="51"/>
      <c r="FM7" s="51"/>
      <c r="FN7" s="51"/>
      <c r="FO7" s="51"/>
      <c r="FP7" s="51"/>
      <c r="FQ7" s="51"/>
      <c r="FR7" s="51"/>
      <c r="FS7" s="51"/>
      <c r="FT7" s="51"/>
      <c r="FU7" s="51"/>
      <c r="FV7" s="51"/>
      <c r="FW7" s="51"/>
      <c r="FX7" s="51"/>
      <c r="FY7" s="51"/>
      <c r="FZ7" s="51"/>
      <c r="GA7" s="51"/>
      <c r="GB7" s="51"/>
      <c r="GC7" s="51"/>
      <c r="GD7" s="51"/>
      <c r="GE7" s="51"/>
      <c r="GF7" s="51"/>
      <c r="GG7" s="51"/>
      <c r="GH7" s="51"/>
      <c r="GI7" s="51"/>
      <c r="GJ7" s="51"/>
      <c r="GK7" s="51"/>
      <c r="GL7" s="51"/>
      <c r="GM7" s="51"/>
      <c r="GN7" s="51"/>
      <c r="GO7" s="51"/>
      <c r="GP7" s="51"/>
      <c r="GQ7" s="51"/>
      <c r="GR7" s="51"/>
      <c r="GS7" s="51"/>
      <c r="GT7" s="51"/>
      <c r="GU7" s="51"/>
      <c r="GV7" s="51"/>
      <c r="GW7" s="51"/>
      <c r="GX7" s="51"/>
      <c r="GY7" s="51"/>
      <c r="GZ7" s="51"/>
      <c r="HA7" s="51"/>
      <c r="HB7" s="51"/>
      <c r="HC7" s="51"/>
      <c r="HD7" s="51"/>
      <c r="HE7" s="51"/>
      <c r="HF7" s="51"/>
      <c r="HG7" s="51"/>
      <c r="HH7" s="51"/>
      <c r="HI7" s="51"/>
      <c r="HJ7" s="51"/>
      <c r="HK7" s="51"/>
      <c r="HL7" s="51"/>
      <c r="HM7" s="51"/>
      <c r="HN7" s="51"/>
      <c r="HO7" s="51"/>
      <c r="HP7" s="51"/>
      <c r="HQ7" s="51"/>
      <c r="HR7" s="51"/>
      <c r="HS7" s="51"/>
      <c r="HT7" s="51"/>
      <c r="HU7" s="51"/>
      <c r="HV7" s="51"/>
      <c r="HW7" s="51"/>
      <c r="HX7" s="51"/>
      <c r="HY7" s="51"/>
      <c r="HZ7" s="51"/>
      <c r="IA7" s="51"/>
      <c r="IB7" s="51"/>
      <c r="IC7" s="51"/>
      <c r="ID7" s="51"/>
      <c r="IE7" s="51"/>
      <c r="IF7" s="51"/>
      <c r="IG7" s="51"/>
      <c r="IH7" s="51"/>
      <c r="II7" s="51"/>
      <c r="IJ7" s="51"/>
      <c r="IK7" s="51"/>
      <c r="IL7" s="51"/>
      <c r="IM7" s="51"/>
      <c r="IN7" s="51"/>
      <c r="IO7" s="51"/>
      <c r="IP7" s="51"/>
      <c r="IQ7" s="51"/>
      <c r="IR7" s="51"/>
      <c r="IS7" s="51"/>
      <c r="IT7" s="51"/>
      <c r="IU7" s="51"/>
      <c r="IV7" s="51"/>
    </row>
    <row r="8" spans="1:256" s="2" customFormat="1" ht="13.6" x14ac:dyDescent="0.2">
      <c r="B8" s="22" t="s">
        <v>28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  <c r="HS8" s="51"/>
      <c r="HT8" s="51"/>
      <c r="HU8" s="51"/>
      <c r="HV8" s="51"/>
      <c r="HW8" s="51"/>
      <c r="HX8" s="51"/>
      <c r="HY8" s="51"/>
      <c r="HZ8" s="51"/>
      <c r="IA8" s="51"/>
      <c r="IB8" s="51"/>
      <c r="IC8" s="51"/>
      <c r="ID8" s="51"/>
      <c r="IE8" s="51"/>
      <c r="IF8" s="51"/>
      <c r="IG8" s="51"/>
      <c r="IH8" s="51"/>
      <c r="II8" s="51"/>
      <c r="IJ8" s="51"/>
      <c r="IK8" s="51"/>
      <c r="IL8" s="51"/>
      <c r="IM8" s="51"/>
      <c r="IN8" s="51"/>
      <c r="IO8" s="51"/>
      <c r="IP8" s="51"/>
      <c r="IQ8" s="51"/>
      <c r="IR8" s="51"/>
      <c r="IS8" s="51"/>
      <c r="IT8" s="51"/>
      <c r="IU8" s="51"/>
      <c r="IV8" s="51"/>
    </row>
    <row r="9" spans="1:256" s="2" customFormat="1" ht="13.6" x14ac:dyDescent="0.2">
      <c r="A9" s="3"/>
      <c r="B9" s="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.6" x14ac:dyDescent="0.2">
      <c r="A10" s="3"/>
      <c r="B10" s="5"/>
      <c r="C10" s="6"/>
      <c r="D10" s="7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5" customHeight="1" x14ac:dyDescent="0.2">
      <c r="A11" s="55" t="s">
        <v>2</v>
      </c>
      <c r="B11" s="55" t="s">
        <v>3</v>
      </c>
      <c r="C11" s="56" t="s">
        <v>0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2" spans="1:256" s="2" customFormat="1" ht="32.950000000000003" customHeight="1" x14ac:dyDescent="0.2">
      <c r="A12" s="55"/>
      <c r="B12" s="55"/>
      <c r="C12" s="20" t="s">
        <v>20</v>
      </c>
      <c r="D12" s="20" t="s">
        <v>25</v>
      </c>
      <c r="E12" s="20" t="s">
        <v>21</v>
      </c>
      <c r="F12" s="20" t="s">
        <v>22</v>
      </c>
      <c r="G12" s="20" t="s">
        <v>9</v>
      </c>
      <c r="H12" s="20" t="s">
        <v>26</v>
      </c>
      <c r="I12" s="20" t="s">
        <v>10</v>
      </c>
      <c r="J12" s="20" t="s">
        <v>11</v>
      </c>
      <c r="K12" s="20" t="s">
        <v>23</v>
      </c>
      <c r="L12" s="20" t="s">
        <v>12</v>
      </c>
      <c r="M12" s="20" t="s">
        <v>13</v>
      </c>
      <c r="N12" s="20" t="s">
        <v>24</v>
      </c>
      <c r="O12" s="20" t="s">
        <v>1</v>
      </c>
      <c r="P12" s="20" t="s">
        <v>15</v>
      </c>
      <c r="Q12" s="21" t="s">
        <v>16</v>
      </c>
    </row>
    <row r="13" spans="1:256" x14ac:dyDescent="0.2">
      <c r="A13" s="52">
        <v>2003</v>
      </c>
      <c r="B13" s="8" t="s">
        <v>8</v>
      </c>
      <c r="C13" s="9">
        <v>7439034.6700046239</v>
      </c>
      <c r="D13" s="9">
        <v>7335359.9919553567</v>
      </c>
      <c r="E13" s="9">
        <v>0</v>
      </c>
      <c r="F13" s="9">
        <v>0</v>
      </c>
      <c r="G13" s="9">
        <v>49214999.26037427</v>
      </c>
      <c r="H13" s="9">
        <v>0</v>
      </c>
      <c r="I13" s="9">
        <v>11293793.472424384</v>
      </c>
      <c r="J13" s="9">
        <v>8190980.856311881</v>
      </c>
      <c r="K13" s="9">
        <v>0</v>
      </c>
      <c r="L13" s="9">
        <v>6381786.3766764356</v>
      </c>
      <c r="M13" s="9">
        <v>356697.74777170765</v>
      </c>
      <c r="N13" s="9">
        <v>1488687.7447704966</v>
      </c>
      <c r="O13" s="9">
        <v>12176229.283199782</v>
      </c>
      <c r="P13" s="9">
        <v>1502915.2600000054</v>
      </c>
      <c r="Q13" s="10">
        <v>55012889.75</v>
      </c>
    </row>
    <row r="14" spans="1:256" x14ac:dyDescent="0.2">
      <c r="A14" s="52"/>
      <c r="B14" s="8" t="s">
        <v>4</v>
      </c>
      <c r="C14" s="9">
        <v>7523707.675341499</v>
      </c>
      <c r="D14" s="9">
        <v>10202689.856031811</v>
      </c>
      <c r="E14" s="9">
        <v>0</v>
      </c>
      <c r="F14" s="9">
        <v>0</v>
      </c>
      <c r="G14" s="9">
        <v>47596461.094918035</v>
      </c>
      <c r="H14" s="9">
        <v>0</v>
      </c>
      <c r="I14" s="9">
        <v>11939747.996906573</v>
      </c>
      <c r="J14" s="9">
        <v>8720779.3341946583</v>
      </c>
      <c r="K14" s="9">
        <v>0</v>
      </c>
      <c r="L14" s="9">
        <v>6845137.397427992</v>
      </c>
      <c r="M14" s="9">
        <v>192356.07432862517</v>
      </c>
      <c r="N14" s="9">
        <v>966285.10322220554</v>
      </c>
      <c r="O14" s="9">
        <v>14536198.275913136</v>
      </c>
      <c r="P14" s="9">
        <v>1225667.8400000036</v>
      </c>
      <c r="Q14" s="10">
        <v>58016280.019999996</v>
      </c>
    </row>
    <row r="15" spans="1:256" x14ac:dyDescent="0.2">
      <c r="A15" s="52"/>
      <c r="B15" s="8" t="s">
        <v>5</v>
      </c>
      <c r="C15" s="9">
        <v>6771462.6566324439</v>
      </c>
      <c r="D15" s="9">
        <v>13220645.710384976</v>
      </c>
      <c r="E15" s="9">
        <v>0</v>
      </c>
      <c r="F15" s="9">
        <v>0</v>
      </c>
      <c r="G15" s="9">
        <v>53262472.060004301</v>
      </c>
      <c r="H15" s="9">
        <v>0</v>
      </c>
      <c r="I15" s="9">
        <v>14356613.750570605</v>
      </c>
      <c r="J15" s="9">
        <v>8654557.641005842</v>
      </c>
      <c r="K15" s="9">
        <v>0</v>
      </c>
      <c r="L15" s="9">
        <v>6669426.9726274647</v>
      </c>
      <c r="M15" s="9">
        <v>235642.81121186199</v>
      </c>
      <c r="N15" s="9">
        <v>515858.32466246397</v>
      </c>
      <c r="O15" s="9">
        <v>15812352.30492829</v>
      </c>
      <c r="P15" s="9">
        <v>799939.44999997318</v>
      </c>
      <c r="Q15" s="10">
        <v>63575433.959999993</v>
      </c>
    </row>
    <row r="16" spans="1:256" ht="13.6" thickBot="1" x14ac:dyDescent="0.25">
      <c r="A16" s="52"/>
      <c r="B16" s="14" t="s">
        <v>6</v>
      </c>
      <c r="C16" s="15">
        <v>5096565.0446604295</v>
      </c>
      <c r="D16" s="15">
        <v>13213182.444562403</v>
      </c>
      <c r="E16" s="15">
        <v>0</v>
      </c>
      <c r="F16" s="15">
        <v>0</v>
      </c>
      <c r="G16" s="15">
        <v>62333940.325501733</v>
      </c>
      <c r="H16" s="15">
        <v>0</v>
      </c>
      <c r="I16" s="15">
        <v>19703258.220596384</v>
      </c>
      <c r="J16" s="15">
        <v>8478232.1927827653</v>
      </c>
      <c r="K16" s="15">
        <v>0</v>
      </c>
      <c r="L16" s="15">
        <v>6321792.0967026791</v>
      </c>
      <c r="M16" s="15">
        <v>223277.27908015784</v>
      </c>
      <c r="N16" s="15">
        <v>165175.26587941614</v>
      </c>
      <c r="O16" s="15">
        <v>17614713.492422864</v>
      </c>
      <c r="P16" s="15">
        <v>512141.95000001788</v>
      </c>
      <c r="Q16" s="16">
        <v>71172562.560000002</v>
      </c>
    </row>
    <row r="17" spans="1:17" x14ac:dyDescent="0.2">
      <c r="A17" s="53">
        <v>2004</v>
      </c>
      <c r="B17" s="17" t="s">
        <v>8</v>
      </c>
      <c r="C17" s="18">
        <v>2378762.6190395686</v>
      </c>
      <c r="D17" s="18">
        <v>10820818.931917729</v>
      </c>
      <c r="E17" s="18">
        <v>0</v>
      </c>
      <c r="F17" s="18">
        <v>0</v>
      </c>
      <c r="G17" s="18">
        <v>50980871.130671434</v>
      </c>
      <c r="H17" s="18">
        <v>0</v>
      </c>
      <c r="I17" s="18">
        <v>24573460.88154849</v>
      </c>
      <c r="J17" s="18">
        <v>8933912.5031184927</v>
      </c>
      <c r="K17" s="18">
        <v>0</v>
      </c>
      <c r="L17" s="18">
        <v>6007383.1993486127</v>
      </c>
      <c r="M17" s="18">
        <v>185618.23812757077</v>
      </c>
      <c r="N17" s="18">
        <v>0</v>
      </c>
      <c r="O17" s="18">
        <v>16370939.824304406</v>
      </c>
      <c r="P17" s="18">
        <v>207788.30999999493</v>
      </c>
      <c r="Q17" s="19">
        <v>66002280.159999996</v>
      </c>
    </row>
    <row r="18" spans="1:17" x14ac:dyDescent="0.2">
      <c r="A18" s="52"/>
      <c r="B18" s="8" t="s">
        <v>4</v>
      </c>
      <c r="C18" s="9">
        <v>757534.51262192859</v>
      </c>
      <c r="D18" s="9">
        <v>10130370.242522491</v>
      </c>
      <c r="E18" s="9">
        <v>0</v>
      </c>
      <c r="F18" s="9">
        <v>0</v>
      </c>
      <c r="G18" s="9">
        <v>58469441.723006144</v>
      </c>
      <c r="H18" s="9">
        <v>0</v>
      </c>
      <c r="I18" s="9">
        <v>28530690.839764796</v>
      </c>
      <c r="J18" s="9">
        <v>8752540.3120179549</v>
      </c>
      <c r="K18" s="9">
        <v>0</v>
      </c>
      <c r="L18" s="9">
        <v>6354852.8819881454</v>
      </c>
      <c r="M18" s="9">
        <v>1118860.3961605439</v>
      </c>
      <c r="N18" s="9">
        <v>0</v>
      </c>
      <c r="O18" s="9">
        <v>20532961.846495986</v>
      </c>
      <c r="P18" s="9">
        <v>241668.41999999434</v>
      </c>
      <c r="Q18" s="10">
        <v>74978676.310000002</v>
      </c>
    </row>
    <row r="19" spans="1:17" x14ac:dyDescent="0.2">
      <c r="A19" s="52"/>
      <c r="B19" s="8" t="s">
        <v>5</v>
      </c>
      <c r="C19" s="9">
        <v>120089.22613144429</v>
      </c>
      <c r="D19" s="9">
        <v>8167128.4192018695</v>
      </c>
      <c r="E19" s="9">
        <v>0</v>
      </c>
      <c r="F19" s="9">
        <v>0</v>
      </c>
      <c r="G19" s="9">
        <v>61212451.025951415</v>
      </c>
      <c r="H19" s="9">
        <v>0</v>
      </c>
      <c r="I19" s="9">
        <v>27718376.519832399</v>
      </c>
      <c r="J19" s="9">
        <v>9042810.9213273488</v>
      </c>
      <c r="K19" s="9">
        <v>0</v>
      </c>
      <c r="L19" s="9">
        <v>5248305.1579680834</v>
      </c>
      <c r="M19" s="9">
        <v>2015849.4939535428</v>
      </c>
      <c r="N19" s="9">
        <v>0</v>
      </c>
      <c r="O19" s="9">
        <v>14296597.921422012</v>
      </c>
      <c r="P19" s="9">
        <v>129.78000003099442</v>
      </c>
      <c r="Q19" s="10">
        <v>71158150.909999996</v>
      </c>
    </row>
    <row r="20" spans="1:17" ht="13.6" thickBot="1" x14ac:dyDescent="0.25">
      <c r="A20" s="54"/>
      <c r="B20" s="11" t="s">
        <v>6</v>
      </c>
      <c r="C20" s="12">
        <v>3986.1457380334987</v>
      </c>
      <c r="D20" s="12">
        <v>6688978.9814034505</v>
      </c>
      <c r="E20" s="12">
        <v>0</v>
      </c>
      <c r="F20" s="12">
        <v>0</v>
      </c>
      <c r="G20" s="12">
        <v>61904451.532767504</v>
      </c>
      <c r="H20" s="12">
        <v>0</v>
      </c>
      <c r="I20" s="12">
        <v>23283815.337713256</v>
      </c>
      <c r="J20" s="12">
        <v>9307651.6557990033</v>
      </c>
      <c r="K20" s="12">
        <v>0</v>
      </c>
      <c r="L20" s="12">
        <v>6465542.3013678845</v>
      </c>
      <c r="M20" s="12">
        <v>3664319.809751282</v>
      </c>
      <c r="N20" s="12">
        <v>0</v>
      </c>
      <c r="O20" s="12">
        <v>16131941.804383485</v>
      </c>
      <c r="P20" s="12">
        <v>179.60999998450279</v>
      </c>
      <c r="Q20" s="13">
        <v>71354288.220000029</v>
      </c>
    </row>
    <row r="21" spans="1:17" x14ac:dyDescent="0.2">
      <c r="A21" s="52">
        <v>2005</v>
      </c>
      <c r="B21" s="8" t="s">
        <v>8</v>
      </c>
      <c r="C21" s="9">
        <v>580.86680871472504</v>
      </c>
      <c r="D21" s="9">
        <v>4626316.9087075554</v>
      </c>
      <c r="E21" s="9">
        <v>0</v>
      </c>
      <c r="F21" s="9">
        <v>0</v>
      </c>
      <c r="G21" s="9">
        <v>54371741.601541974</v>
      </c>
      <c r="H21" s="9">
        <v>0</v>
      </c>
      <c r="I21" s="9">
        <v>22334335.668935675</v>
      </c>
      <c r="J21" s="9">
        <v>9884694.6059558559</v>
      </c>
      <c r="K21" s="9">
        <v>0</v>
      </c>
      <c r="L21" s="9">
        <v>6851200.4360286035</v>
      </c>
      <c r="M21" s="9">
        <v>4723795.6832889812</v>
      </c>
      <c r="N21" s="9">
        <v>0</v>
      </c>
      <c r="O21" s="9">
        <v>20756288.04547951</v>
      </c>
      <c r="P21" s="9">
        <v>40.88000001013279</v>
      </c>
      <c r="Q21" s="10">
        <v>70996359.959999993</v>
      </c>
    </row>
    <row r="22" spans="1:17" x14ac:dyDescent="0.2">
      <c r="A22" s="52"/>
      <c r="B22" s="8" t="s">
        <v>4</v>
      </c>
      <c r="C22" s="9">
        <v>21.947622008669711</v>
      </c>
      <c r="D22" s="9">
        <v>3882601.8433252596</v>
      </c>
      <c r="E22" s="9">
        <v>0</v>
      </c>
      <c r="F22" s="9">
        <v>0</v>
      </c>
      <c r="G22" s="9">
        <v>64765971.59561789</v>
      </c>
      <c r="H22" s="9">
        <v>0</v>
      </c>
      <c r="I22" s="9">
        <v>21463919.879664473</v>
      </c>
      <c r="J22" s="9">
        <v>10584328.315113543</v>
      </c>
      <c r="K22" s="9">
        <v>0</v>
      </c>
      <c r="L22" s="9">
        <v>7863739.5723015154</v>
      </c>
      <c r="M22" s="9">
        <v>7061120.8789773406</v>
      </c>
      <c r="N22" s="9">
        <v>0</v>
      </c>
      <c r="O22" s="9">
        <v>23184315.717144139</v>
      </c>
      <c r="P22" s="9">
        <v>39.579999998211861</v>
      </c>
      <c r="Q22" s="10">
        <v>80762906.350000009</v>
      </c>
    </row>
    <row r="23" spans="1:17" x14ac:dyDescent="0.2">
      <c r="A23" s="52"/>
      <c r="B23" s="8" t="s">
        <v>5</v>
      </c>
      <c r="C23" s="9">
        <v>-592.79288648536226</v>
      </c>
      <c r="D23" s="9">
        <v>3368029.5349613698</v>
      </c>
      <c r="E23" s="9">
        <v>0</v>
      </c>
      <c r="F23" s="9">
        <v>0</v>
      </c>
      <c r="G23" s="9">
        <v>62344139.978215016</v>
      </c>
      <c r="H23" s="9">
        <v>0</v>
      </c>
      <c r="I23" s="9">
        <v>22114524.298076846</v>
      </c>
      <c r="J23" s="9">
        <v>11023032.507820435</v>
      </c>
      <c r="K23" s="9">
        <v>0</v>
      </c>
      <c r="L23" s="9">
        <v>8640469.4038408399</v>
      </c>
      <c r="M23" s="9">
        <v>9413323.6769579817</v>
      </c>
      <c r="N23" s="9">
        <v>0</v>
      </c>
      <c r="O23" s="9">
        <v>25518286.008199479</v>
      </c>
      <c r="P23" s="9">
        <v>384.25999996066093</v>
      </c>
      <c r="Q23" s="10">
        <v>83263015.389999986</v>
      </c>
    </row>
    <row r="24" spans="1:17" ht="13.6" thickBot="1" x14ac:dyDescent="0.25">
      <c r="A24" s="52"/>
      <c r="B24" s="14" t="s">
        <v>6</v>
      </c>
      <c r="C24" s="15">
        <v>0</v>
      </c>
      <c r="D24" s="15">
        <v>2815803.2430999684</v>
      </c>
      <c r="E24" s="15">
        <v>0</v>
      </c>
      <c r="F24" s="15">
        <v>0</v>
      </c>
      <c r="G24" s="15">
        <v>65396906.294338092</v>
      </c>
      <c r="H24" s="15">
        <v>0</v>
      </c>
      <c r="I24" s="15">
        <v>22742756.990997672</v>
      </c>
      <c r="J24" s="15">
        <v>11789599.822566576</v>
      </c>
      <c r="K24" s="15">
        <v>0</v>
      </c>
      <c r="L24" s="15">
        <v>9476630.3867336512</v>
      </c>
      <c r="M24" s="15">
        <v>12468509.911894834</v>
      </c>
      <c r="N24" s="15">
        <v>0</v>
      </c>
      <c r="O24" s="15">
        <v>26281469.143943369</v>
      </c>
      <c r="P24" s="15">
        <v>37.680000066757202</v>
      </c>
      <c r="Q24" s="16">
        <v>88626012.420000017</v>
      </c>
    </row>
    <row r="25" spans="1:17" x14ac:dyDescent="0.2">
      <c r="A25" s="53">
        <v>2006</v>
      </c>
      <c r="B25" s="17" t="s">
        <v>8</v>
      </c>
      <c r="C25" s="18">
        <v>0</v>
      </c>
      <c r="D25" s="18">
        <v>2402218.2106588911</v>
      </c>
      <c r="E25" s="18">
        <v>0</v>
      </c>
      <c r="F25" s="18">
        <v>0</v>
      </c>
      <c r="G25" s="18">
        <v>54781687.530974701</v>
      </c>
      <c r="H25" s="18">
        <v>0</v>
      </c>
      <c r="I25" s="18">
        <v>22502609.070646137</v>
      </c>
      <c r="J25" s="18">
        <v>12871640.286459051</v>
      </c>
      <c r="K25" s="18">
        <v>0</v>
      </c>
      <c r="L25" s="18">
        <v>9856916.2611226849</v>
      </c>
      <c r="M25" s="18">
        <v>14779603.741117103</v>
      </c>
      <c r="N25" s="18">
        <v>0</v>
      </c>
      <c r="O25" s="18">
        <v>26483227.453133658</v>
      </c>
      <c r="P25" s="18">
        <v>36.86999998986721</v>
      </c>
      <c r="Q25" s="19">
        <v>85958287.469999999</v>
      </c>
    </row>
    <row r="26" spans="1:17" x14ac:dyDescent="0.2">
      <c r="A26" s="52"/>
      <c r="B26" s="8" t="s">
        <v>4</v>
      </c>
      <c r="C26" s="9">
        <v>0</v>
      </c>
      <c r="D26" s="9">
        <v>2296145.0612736652</v>
      </c>
      <c r="E26" s="9">
        <v>0</v>
      </c>
      <c r="F26" s="9">
        <v>0</v>
      </c>
      <c r="G26" s="9">
        <v>61649114.061401151</v>
      </c>
      <c r="H26" s="9">
        <v>0</v>
      </c>
      <c r="I26" s="9">
        <v>23338499.614967477</v>
      </c>
      <c r="J26" s="9">
        <v>13869195.512688546</v>
      </c>
      <c r="K26" s="9">
        <v>0</v>
      </c>
      <c r="L26" s="9">
        <v>11645356.51763254</v>
      </c>
      <c r="M26" s="9">
        <v>17733308.546399269</v>
      </c>
      <c r="N26" s="9">
        <v>0</v>
      </c>
      <c r="O26" s="9">
        <v>27755669.138911173</v>
      </c>
      <c r="P26" s="9">
        <v>37.290000006556511</v>
      </c>
      <c r="Q26" s="10">
        <v>95724923.960000008</v>
      </c>
    </row>
    <row r="27" spans="1:17" x14ac:dyDescent="0.2">
      <c r="A27" s="52"/>
      <c r="B27" s="8" t="s">
        <v>5</v>
      </c>
      <c r="C27" s="9">
        <v>0</v>
      </c>
      <c r="D27" s="9">
        <v>2574703.2817739937</v>
      </c>
      <c r="E27" s="9">
        <v>0</v>
      </c>
      <c r="F27" s="9">
        <v>0</v>
      </c>
      <c r="G27" s="9">
        <v>61566924.989495061</v>
      </c>
      <c r="H27" s="9">
        <v>0</v>
      </c>
      <c r="I27" s="9">
        <v>24580302.32276275</v>
      </c>
      <c r="J27" s="9">
        <v>14550040.048761841</v>
      </c>
      <c r="K27" s="9">
        <v>0</v>
      </c>
      <c r="L27" s="9">
        <v>13101608.525765572</v>
      </c>
      <c r="M27" s="9">
        <v>23578909.178698607</v>
      </c>
      <c r="N27" s="9">
        <v>0</v>
      </c>
      <c r="O27" s="9">
        <v>26307043.037248377</v>
      </c>
      <c r="P27" s="9">
        <v>37.700000077486038</v>
      </c>
      <c r="Q27" s="10">
        <v>101647740.12</v>
      </c>
    </row>
    <row r="28" spans="1:17" ht="13.6" thickBot="1" x14ac:dyDescent="0.25">
      <c r="A28" s="54"/>
      <c r="B28" s="11" t="s">
        <v>6</v>
      </c>
      <c r="C28" s="12">
        <v>0</v>
      </c>
      <c r="D28" s="12">
        <v>3113686.3201690596</v>
      </c>
      <c r="E28" s="12">
        <v>0</v>
      </c>
      <c r="F28" s="12">
        <v>0</v>
      </c>
      <c r="G28" s="12">
        <v>59812946.531858131</v>
      </c>
      <c r="H28" s="12">
        <v>0</v>
      </c>
      <c r="I28" s="12">
        <v>25765106.001867533</v>
      </c>
      <c r="J28" s="12">
        <v>15231246.432351179</v>
      </c>
      <c r="K28" s="12">
        <v>0</v>
      </c>
      <c r="L28" s="12">
        <v>14820159.488270558</v>
      </c>
      <c r="M28" s="12">
        <v>28788450.657653917</v>
      </c>
      <c r="N28" s="12">
        <v>0</v>
      </c>
      <c r="O28" s="12">
        <v>26439335.956307601</v>
      </c>
      <c r="P28" s="12">
        <v>270.34999990463257</v>
      </c>
      <c r="Q28" s="13">
        <v>106700835.26999998</v>
      </c>
    </row>
    <row r="29" spans="1:17" x14ac:dyDescent="0.2">
      <c r="A29" s="52">
        <v>2007</v>
      </c>
      <c r="B29" s="8" t="s">
        <v>8</v>
      </c>
      <c r="C29" s="9">
        <v>0</v>
      </c>
      <c r="D29" s="9">
        <v>3441724.3143079127</v>
      </c>
      <c r="E29" s="9">
        <v>0</v>
      </c>
      <c r="F29" s="9">
        <v>0</v>
      </c>
      <c r="G29" s="9">
        <v>52215043.42317564</v>
      </c>
      <c r="H29" s="9">
        <v>0</v>
      </c>
      <c r="I29" s="9">
        <v>25772835.442273907</v>
      </c>
      <c r="J29" s="9">
        <v>15619790.210464258</v>
      </c>
      <c r="K29" s="9">
        <v>0</v>
      </c>
      <c r="L29" s="9">
        <v>15299973.92760692</v>
      </c>
      <c r="M29" s="9">
        <v>31942142.009846516</v>
      </c>
      <c r="N29" s="9">
        <v>0</v>
      </c>
      <c r="O29" s="9">
        <v>25639767.794526789</v>
      </c>
      <c r="P29" s="9">
        <v>212.23000000417233</v>
      </c>
      <c r="Q29" s="10">
        <v>107541781.73</v>
      </c>
    </row>
    <row r="30" spans="1:17" x14ac:dyDescent="0.2">
      <c r="A30" s="52"/>
      <c r="B30" s="8" t="s">
        <v>4</v>
      </c>
      <c r="C30" s="9">
        <v>0</v>
      </c>
      <c r="D30" s="9">
        <v>4327610.3055327311</v>
      </c>
      <c r="E30" s="9">
        <v>0</v>
      </c>
      <c r="F30" s="9">
        <v>0</v>
      </c>
      <c r="G30" s="9">
        <v>56269851.565059721</v>
      </c>
      <c r="H30" s="9">
        <v>0</v>
      </c>
      <c r="I30" s="9">
        <v>25785886.431044411</v>
      </c>
      <c r="J30" s="9">
        <v>16591038.417675398</v>
      </c>
      <c r="K30" s="9">
        <v>0</v>
      </c>
      <c r="L30" s="9">
        <v>16651919.059191052</v>
      </c>
      <c r="M30" s="9">
        <v>37233317.775030687</v>
      </c>
      <c r="N30" s="9">
        <v>0</v>
      </c>
      <c r="O30" s="9">
        <v>25363473.570664767</v>
      </c>
      <c r="P30" s="9">
        <v>1.000000536441803E-2</v>
      </c>
      <c r="Q30" s="10">
        <v>116849449.48</v>
      </c>
    </row>
    <row r="31" spans="1:17" x14ac:dyDescent="0.2">
      <c r="A31" s="52"/>
      <c r="B31" s="8" t="s">
        <v>5</v>
      </c>
      <c r="C31" s="9">
        <v>0</v>
      </c>
      <c r="D31" s="9">
        <v>5230393.8460321082</v>
      </c>
      <c r="E31" s="9">
        <v>0</v>
      </c>
      <c r="F31" s="9">
        <v>0</v>
      </c>
      <c r="G31" s="9">
        <v>55447179.963590734</v>
      </c>
      <c r="H31" s="9">
        <v>0</v>
      </c>
      <c r="I31" s="9">
        <v>26114249.151024025</v>
      </c>
      <c r="J31" s="9">
        <v>17232235.385159615</v>
      </c>
      <c r="K31" s="9">
        <v>0</v>
      </c>
      <c r="L31" s="9">
        <v>18430438.598253865</v>
      </c>
      <c r="M31" s="9">
        <v>41729443.192327224</v>
      </c>
      <c r="N31" s="9">
        <v>0</v>
      </c>
      <c r="O31" s="9">
        <v>-16036998.171124833</v>
      </c>
      <c r="P31" s="9">
        <v>32490384.360000014</v>
      </c>
      <c r="Q31" s="10">
        <v>127597654.46000001</v>
      </c>
    </row>
    <row r="32" spans="1:17" ht="13.6" thickBot="1" x14ac:dyDescent="0.25">
      <c r="A32" s="52"/>
      <c r="B32" s="14" t="s">
        <v>6</v>
      </c>
      <c r="C32" s="15">
        <v>0</v>
      </c>
      <c r="D32" s="15">
        <v>6042835.3412093418</v>
      </c>
      <c r="E32" s="15">
        <v>0</v>
      </c>
      <c r="F32" s="15">
        <v>0</v>
      </c>
      <c r="G32" s="15">
        <v>52619090.186583154</v>
      </c>
      <c r="H32" s="15">
        <v>0</v>
      </c>
      <c r="I32" s="15">
        <v>25436943.422200669</v>
      </c>
      <c r="J32" s="15">
        <v>18047891.467946172</v>
      </c>
      <c r="K32" s="15">
        <v>0</v>
      </c>
      <c r="L32" s="15">
        <v>21578161.787663721</v>
      </c>
      <c r="M32" s="15">
        <v>45547266.459461764</v>
      </c>
      <c r="N32" s="15">
        <v>0</v>
      </c>
      <c r="O32" s="15">
        <v>18596248.437324528</v>
      </c>
      <c r="P32" s="15">
        <v>9.9999904632568359E-3</v>
      </c>
      <c r="Q32" s="16">
        <v>121785188.32999998</v>
      </c>
    </row>
    <row r="33" spans="1:17" x14ac:dyDescent="0.2">
      <c r="A33" s="48">
        <v>2008</v>
      </c>
      <c r="B33" s="30" t="s">
        <v>8</v>
      </c>
      <c r="C33" s="31">
        <v>0</v>
      </c>
      <c r="D33" s="31">
        <v>6319812.2370519899</v>
      </c>
      <c r="E33" s="31">
        <v>0</v>
      </c>
      <c r="F33" s="31">
        <v>0</v>
      </c>
      <c r="G33" s="31">
        <v>51555176.481627144</v>
      </c>
      <c r="H33" s="31">
        <v>0</v>
      </c>
      <c r="I33" s="31">
        <v>24601129.62383116</v>
      </c>
      <c r="J33" s="31">
        <v>18706890.712828811</v>
      </c>
      <c r="K33" s="31">
        <v>0</v>
      </c>
      <c r="L33" s="31">
        <v>19388537.536553342</v>
      </c>
      <c r="M33" s="31">
        <v>47359183.054851905</v>
      </c>
      <c r="N33" s="31">
        <v>0</v>
      </c>
      <c r="O33" s="31">
        <v>27640291.358664852</v>
      </c>
      <c r="P33" s="31">
        <v>-9.9999904632568359E-3</v>
      </c>
      <c r="Q33" s="32">
        <v>131102187.79000001</v>
      </c>
    </row>
    <row r="34" spans="1:17" x14ac:dyDescent="0.2">
      <c r="A34" s="49"/>
      <c r="B34" s="24" t="s">
        <v>4</v>
      </c>
      <c r="C34" s="25">
        <v>0</v>
      </c>
      <c r="D34" s="25">
        <v>7400270.1488372134</v>
      </c>
      <c r="E34" s="25">
        <v>0</v>
      </c>
      <c r="F34" s="25">
        <v>0</v>
      </c>
      <c r="G34" s="25">
        <v>51557760.970004134</v>
      </c>
      <c r="H34" s="25">
        <v>0</v>
      </c>
      <c r="I34" s="25">
        <v>23952788.366096415</v>
      </c>
      <c r="J34" s="25">
        <v>19588242.450979054</v>
      </c>
      <c r="K34" s="25">
        <v>0</v>
      </c>
      <c r="L34" s="25">
        <v>20914840.682462286</v>
      </c>
      <c r="M34" s="25">
        <v>50409537.532893792</v>
      </c>
      <c r="N34" s="25">
        <v>0</v>
      </c>
      <c r="O34" s="25">
        <v>28376517.100987386</v>
      </c>
      <c r="P34" s="25">
        <v>1.9999980926513672E-2</v>
      </c>
      <c r="Q34" s="26">
        <v>138969563.79999995</v>
      </c>
    </row>
    <row r="35" spans="1:17" x14ac:dyDescent="0.2">
      <c r="A35" s="49"/>
      <c r="B35" s="24" t="s">
        <v>5</v>
      </c>
      <c r="C35" s="25">
        <v>0</v>
      </c>
      <c r="D35" s="25">
        <v>9181530.3771642353</v>
      </c>
      <c r="E35" s="25">
        <v>0</v>
      </c>
      <c r="F35" s="25">
        <v>0</v>
      </c>
      <c r="G35" s="25">
        <v>52047179.818737581</v>
      </c>
      <c r="H35" s="25">
        <v>0</v>
      </c>
      <c r="I35" s="25">
        <v>23384328.635492858</v>
      </c>
      <c r="J35" s="25">
        <v>20822655.02077176</v>
      </c>
      <c r="K35" s="25">
        <v>0</v>
      </c>
      <c r="L35" s="25">
        <v>21186635.872233022</v>
      </c>
      <c r="M35" s="25">
        <v>56304898.400089189</v>
      </c>
      <c r="N35" s="25">
        <v>0</v>
      </c>
      <c r="O35" s="25">
        <v>29142372.223613922</v>
      </c>
      <c r="P35" s="25">
        <v>-9.9999904632568359E-3</v>
      </c>
      <c r="Q35" s="26">
        <v>146455478.06</v>
      </c>
    </row>
    <row r="36" spans="1:17" ht="13.6" thickBot="1" x14ac:dyDescent="0.25">
      <c r="A36" s="50"/>
      <c r="B36" s="27" t="s">
        <v>6</v>
      </c>
      <c r="C36" s="28">
        <v>0</v>
      </c>
      <c r="D36" s="28">
        <v>10768219.492130788</v>
      </c>
      <c r="E36" s="28">
        <v>0</v>
      </c>
      <c r="F36" s="28">
        <v>0</v>
      </c>
      <c r="G36" s="28">
        <v>51819583.921801582</v>
      </c>
      <c r="H36" s="28">
        <v>0</v>
      </c>
      <c r="I36" s="28">
        <v>22616290.304880265</v>
      </c>
      <c r="J36" s="28">
        <v>21686051.304400902</v>
      </c>
      <c r="K36" s="28">
        <v>0</v>
      </c>
      <c r="L36" s="28">
        <v>21569888.249059532</v>
      </c>
      <c r="M36" s="28">
        <v>61510272.427480541</v>
      </c>
      <c r="N36" s="28">
        <v>0</v>
      </c>
      <c r="O36" s="28">
        <v>29330197.037644487</v>
      </c>
      <c r="P36" s="28">
        <v>-9.9999904632568359E-3</v>
      </c>
      <c r="Q36" s="29">
        <v>153071443.88</v>
      </c>
    </row>
    <row r="37" spans="1:17" x14ac:dyDescent="0.2">
      <c r="A37" s="48">
        <v>2009</v>
      </c>
      <c r="B37" s="30" t="s">
        <v>8</v>
      </c>
      <c r="C37" s="31">
        <v>0</v>
      </c>
      <c r="D37" s="31">
        <v>11222512.276867125</v>
      </c>
      <c r="E37" s="31">
        <v>0</v>
      </c>
      <c r="F37" s="31">
        <v>0</v>
      </c>
      <c r="G37" s="31">
        <v>51944847.468332283</v>
      </c>
      <c r="H37" s="31">
        <v>0</v>
      </c>
      <c r="I37" s="31">
        <v>21342662.571777564</v>
      </c>
      <c r="J37" s="31">
        <v>22450151.485317867</v>
      </c>
      <c r="K37" s="31">
        <v>0</v>
      </c>
      <c r="L37" s="31">
        <v>20288181.320272867</v>
      </c>
      <c r="M37" s="31">
        <v>62802692.906788014</v>
      </c>
      <c r="N37" s="31">
        <v>0</v>
      </c>
      <c r="O37" s="31">
        <v>30139209.097242519</v>
      </c>
      <c r="P37" s="31">
        <v>9.9999904632568359E-3</v>
      </c>
      <c r="Q37" s="32">
        <v>156670013.97</v>
      </c>
    </row>
    <row r="38" spans="1:17" x14ac:dyDescent="0.2">
      <c r="A38" s="49"/>
      <c r="B38" s="24" t="s">
        <v>4</v>
      </c>
      <c r="C38" s="25">
        <v>0</v>
      </c>
      <c r="D38" s="25">
        <v>11585238.811285496</v>
      </c>
      <c r="E38" s="25">
        <v>0</v>
      </c>
      <c r="F38" s="25">
        <v>0</v>
      </c>
      <c r="G38" s="25">
        <v>52326424.579776317</v>
      </c>
      <c r="H38" s="25">
        <v>0</v>
      </c>
      <c r="I38" s="25">
        <v>22158989.114190765</v>
      </c>
      <c r="J38" s="25">
        <v>23110146.741398018</v>
      </c>
      <c r="K38" s="25">
        <v>0</v>
      </c>
      <c r="L38" s="25">
        <v>20778256.594295025</v>
      </c>
      <c r="M38" s="25">
        <v>70546780.346482977</v>
      </c>
      <c r="N38" s="25">
        <v>0</v>
      </c>
      <c r="O38" s="25">
        <v>30426268.113174524</v>
      </c>
      <c r="P38" s="25">
        <v>-9.9999904632568359E-3</v>
      </c>
      <c r="Q38" s="26">
        <v>164771649.84</v>
      </c>
    </row>
    <row r="39" spans="1:17" x14ac:dyDescent="0.2">
      <c r="A39" s="49"/>
      <c r="B39" s="24" t="s">
        <v>5</v>
      </c>
      <c r="C39" s="25">
        <v>0</v>
      </c>
      <c r="D39" s="25">
        <v>11226331.001606287</v>
      </c>
      <c r="E39" s="25">
        <v>0</v>
      </c>
      <c r="F39" s="25">
        <v>0</v>
      </c>
      <c r="G39" s="25">
        <v>53381526.178229734</v>
      </c>
      <c r="H39" s="25">
        <v>0</v>
      </c>
      <c r="I39" s="25">
        <v>21432956.059251744</v>
      </c>
      <c r="J39" s="25">
        <v>23673890.685265109</v>
      </c>
      <c r="K39" s="25">
        <v>0</v>
      </c>
      <c r="L39" s="25">
        <v>21089179.924128965</v>
      </c>
      <c r="M39" s="25">
        <v>76398374.548815086</v>
      </c>
      <c r="N39" s="25">
        <v>0</v>
      </c>
      <c r="O39" s="25">
        <v>31669040.3151346</v>
      </c>
      <c r="P39" s="25">
        <v>0</v>
      </c>
      <c r="Q39" s="26">
        <v>170258408.5</v>
      </c>
    </row>
    <row r="40" spans="1:17" ht="13.6" thickBot="1" x14ac:dyDescent="0.25">
      <c r="A40" s="50"/>
      <c r="B40" s="27" t="s">
        <v>6</v>
      </c>
      <c r="C40" s="28">
        <v>0</v>
      </c>
      <c r="D40" s="28">
        <v>11365228.172150785</v>
      </c>
      <c r="E40" s="28">
        <v>0</v>
      </c>
      <c r="F40" s="28">
        <v>0</v>
      </c>
      <c r="G40" s="28">
        <v>55993259.657132193</v>
      </c>
      <c r="H40" s="28">
        <v>0</v>
      </c>
      <c r="I40" s="28">
        <v>21211981.046424352</v>
      </c>
      <c r="J40" s="28">
        <v>24609428.485309515</v>
      </c>
      <c r="K40" s="28">
        <v>0</v>
      </c>
      <c r="L40" s="28">
        <v>21950290.503323734</v>
      </c>
      <c r="M40" s="28">
        <v>79620006.932864696</v>
      </c>
      <c r="N40" s="28">
        <v>0</v>
      </c>
      <c r="O40" s="28">
        <v>33415677.108849343</v>
      </c>
      <c r="P40" s="28">
        <v>-9.9999904632568359E-3</v>
      </c>
      <c r="Q40" s="29">
        <v>176686953.60999995</v>
      </c>
    </row>
    <row r="41" spans="1:17" x14ac:dyDescent="0.2">
      <c r="A41" s="48">
        <v>2010</v>
      </c>
      <c r="B41" s="30" t="s">
        <v>8</v>
      </c>
      <c r="C41" s="31">
        <v>0</v>
      </c>
      <c r="D41" s="31">
        <v>11463637.219269522</v>
      </c>
      <c r="E41" s="31">
        <v>0</v>
      </c>
      <c r="F41" s="31">
        <v>0</v>
      </c>
      <c r="G41" s="31">
        <v>55837272.470582783</v>
      </c>
      <c r="H41" s="31">
        <v>0</v>
      </c>
      <c r="I41" s="31">
        <v>20485728.356345262</v>
      </c>
      <c r="J41" s="31">
        <v>24745584.684497692</v>
      </c>
      <c r="K41" s="31">
        <v>0</v>
      </c>
      <c r="L41" s="31">
        <v>22269466.744575284</v>
      </c>
      <c r="M41" s="31">
        <v>78287717.910444468</v>
      </c>
      <c r="N41" s="31">
        <v>0</v>
      </c>
      <c r="O41" s="31">
        <v>32533797.054303449</v>
      </c>
      <c r="P41" s="31">
        <v>-1.0000020265579224E-2</v>
      </c>
      <c r="Q41" s="32">
        <v>177980931.91</v>
      </c>
    </row>
    <row r="42" spans="1:17" x14ac:dyDescent="0.2">
      <c r="A42" s="49"/>
      <c r="B42" s="24" t="s">
        <v>4</v>
      </c>
      <c r="C42" s="25">
        <v>0</v>
      </c>
      <c r="D42" s="25">
        <v>17767526.041905832</v>
      </c>
      <c r="E42" s="25">
        <v>0</v>
      </c>
      <c r="F42" s="25">
        <v>0</v>
      </c>
      <c r="G42" s="25">
        <v>40525580.55153887</v>
      </c>
      <c r="H42" s="25">
        <v>0</v>
      </c>
      <c r="I42" s="25">
        <v>36961947.557462305</v>
      </c>
      <c r="J42" s="25">
        <v>8792618.3449776508</v>
      </c>
      <c r="K42" s="25">
        <v>0</v>
      </c>
      <c r="L42" s="25">
        <v>12373260.476904117</v>
      </c>
      <c r="M42" s="25">
        <v>107859755.31238702</v>
      </c>
      <c r="N42" s="25">
        <v>0</v>
      </c>
      <c r="O42" s="25">
        <v>25093964.84923568</v>
      </c>
      <c r="P42" s="25">
        <v>2.000001072883606E-2</v>
      </c>
      <c r="Q42" s="26">
        <v>181925318.16</v>
      </c>
    </row>
    <row r="43" spans="1:17" x14ac:dyDescent="0.2">
      <c r="A43" s="49"/>
      <c r="B43" s="24" t="s">
        <v>5</v>
      </c>
      <c r="C43" s="25">
        <v>0</v>
      </c>
      <c r="D43" s="25">
        <v>19561965.244721841</v>
      </c>
      <c r="E43" s="25">
        <v>0</v>
      </c>
      <c r="F43" s="25">
        <v>0</v>
      </c>
      <c r="G43" s="25">
        <v>46546578.837744273</v>
      </c>
      <c r="H43" s="25">
        <v>0</v>
      </c>
      <c r="I43" s="25">
        <v>31456706.441471942</v>
      </c>
      <c r="J43" s="25">
        <v>22035965.626865029</v>
      </c>
      <c r="K43" s="25">
        <v>0</v>
      </c>
      <c r="L43" s="25">
        <v>17896741.344614554</v>
      </c>
      <c r="M43" s="25">
        <v>96046219.09368971</v>
      </c>
      <c r="N43" s="25">
        <v>0</v>
      </c>
      <c r="O43" s="25">
        <v>33956192.715385221</v>
      </c>
      <c r="P43" s="25">
        <v>0</v>
      </c>
      <c r="Q43" s="26">
        <v>195020100.98999995</v>
      </c>
    </row>
    <row r="44" spans="1:17" ht="13.6" thickBot="1" x14ac:dyDescent="0.25">
      <c r="A44" s="50"/>
      <c r="B44" s="27" t="s">
        <v>6</v>
      </c>
      <c r="C44" s="28">
        <v>0</v>
      </c>
      <c r="D44" s="28">
        <v>23602467.444667436</v>
      </c>
      <c r="E44" s="28">
        <v>0</v>
      </c>
      <c r="F44" s="28">
        <v>0</v>
      </c>
      <c r="G44" s="28">
        <v>45857865.434237659</v>
      </c>
      <c r="H44" s="28">
        <v>0</v>
      </c>
      <c r="I44" s="28">
        <v>34143311.641123116</v>
      </c>
      <c r="J44" s="28">
        <v>20035086.952627007</v>
      </c>
      <c r="K44" s="28">
        <v>0</v>
      </c>
      <c r="L44" s="28">
        <v>16768735.62213788</v>
      </c>
      <c r="M44" s="28">
        <v>98636983.639221519</v>
      </c>
      <c r="N44" s="28">
        <v>0</v>
      </c>
      <c r="O44" s="28">
        <v>32019414.854875647</v>
      </c>
      <c r="P44" s="28">
        <v>-9.9999904632568359E-3</v>
      </c>
      <c r="Q44" s="29">
        <v>199109799.82000005</v>
      </c>
    </row>
    <row r="45" spans="1:17" x14ac:dyDescent="0.2">
      <c r="A45" s="48">
        <v>2011</v>
      </c>
      <c r="B45" s="30" t="s">
        <v>8</v>
      </c>
      <c r="C45" s="31">
        <v>0</v>
      </c>
      <c r="D45" s="31">
        <v>26760065.550459623</v>
      </c>
      <c r="E45" s="31">
        <v>0</v>
      </c>
      <c r="F45" s="31">
        <v>0</v>
      </c>
      <c r="G45" s="31">
        <v>52557511.620989628</v>
      </c>
      <c r="H45" s="31">
        <v>0</v>
      </c>
      <c r="I45" s="31">
        <v>30709466.833436139</v>
      </c>
      <c r="J45" s="31">
        <v>18475301.083805405</v>
      </c>
      <c r="K45" s="31">
        <v>0</v>
      </c>
      <c r="L45" s="31">
        <v>19320349.009520948</v>
      </c>
      <c r="M45" s="31">
        <v>88309279.739381701</v>
      </c>
      <c r="N45" s="31">
        <v>0</v>
      </c>
      <c r="O45" s="31">
        <v>29947111.042574897</v>
      </c>
      <c r="P45" s="31">
        <v>0</v>
      </c>
      <c r="Q45" s="32">
        <v>198947012.47</v>
      </c>
    </row>
    <row r="46" spans="1:17" x14ac:dyDescent="0.2">
      <c r="A46" s="49"/>
      <c r="B46" s="24" t="s">
        <v>4</v>
      </c>
      <c r="C46" s="25">
        <v>0</v>
      </c>
      <c r="D46" s="25">
        <v>33952919.485981174</v>
      </c>
      <c r="E46" s="25">
        <v>0</v>
      </c>
      <c r="F46" s="25">
        <v>0</v>
      </c>
      <c r="G46" s="25">
        <v>54229897.93238318</v>
      </c>
      <c r="H46" s="25">
        <v>0</v>
      </c>
      <c r="I46" s="25">
        <v>33004915.346870292</v>
      </c>
      <c r="J46" s="25">
        <v>16950423.205896202</v>
      </c>
      <c r="K46" s="25">
        <v>0</v>
      </c>
      <c r="L46" s="25">
        <v>19245227.142539598</v>
      </c>
      <c r="M46" s="25">
        <v>88158108.485283524</v>
      </c>
      <c r="N46" s="25">
        <v>0</v>
      </c>
      <c r="O46" s="25">
        <v>31110812.437940557</v>
      </c>
      <c r="P46" s="25">
        <v>0</v>
      </c>
      <c r="Q46" s="26">
        <v>208349229.38000003</v>
      </c>
    </row>
    <row r="47" spans="1:17" x14ac:dyDescent="0.2">
      <c r="A47" s="49"/>
      <c r="B47" s="24" t="s">
        <v>5</v>
      </c>
      <c r="C47" s="25">
        <v>0</v>
      </c>
      <c r="D47" s="25">
        <v>39665991.611496367</v>
      </c>
      <c r="E47" s="25">
        <v>0</v>
      </c>
      <c r="F47" s="25">
        <v>0</v>
      </c>
      <c r="G47" s="25">
        <v>57421685.309328556</v>
      </c>
      <c r="H47" s="25">
        <v>0</v>
      </c>
      <c r="I47" s="25">
        <v>32251532.702245146</v>
      </c>
      <c r="J47" s="25">
        <v>17427166.002004892</v>
      </c>
      <c r="K47" s="25">
        <v>0</v>
      </c>
      <c r="L47" s="25">
        <v>20826088.910098825</v>
      </c>
      <c r="M47" s="25">
        <v>84384660.01885885</v>
      </c>
      <c r="N47" s="25">
        <v>0</v>
      </c>
      <c r="O47" s="25">
        <v>32475081.431480322</v>
      </c>
      <c r="P47" s="25">
        <v>9.9999904632568359E-3</v>
      </c>
      <c r="Q47" s="26">
        <v>215116781.66999996</v>
      </c>
    </row>
    <row r="48" spans="1:17" ht="13.6" thickBot="1" x14ac:dyDescent="0.25">
      <c r="A48" s="50"/>
      <c r="B48" s="27" t="s">
        <v>6</v>
      </c>
      <c r="C48" s="28">
        <v>0</v>
      </c>
      <c r="D48" s="28">
        <v>43707014.319536857</v>
      </c>
      <c r="E48" s="28">
        <v>0</v>
      </c>
      <c r="F48" s="28">
        <v>0</v>
      </c>
      <c r="G48" s="28">
        <v>60906994.645480461</v>
      </c>
      <c r="H48" s="28">
        <v>0</v>
      </c>
      <c r="I48" s="28">
        <v>32582609.774737958</v>
      </c>
      <c r="J48" s="28">
        <v>18319629.563373759</v>
      </c>
      <c r="K48" s="28">
        <v>0</v>
      </c>
      <c r="L48" s="28">
        <v>23722816.012398198</v>
      </c>
      <c r="M48" s="28">
        <v>80960202.783216164</v>
      </c>
      <c r="N48" s="28">
        <v>0</v>
      </c>
      <c r="O48" s="28">
        <v>33469857.967487544</v>
      </c>
      <c r="P48" s="28">
        <v>-9.9999904632568359E-3</v>
      </c>
      <c r="Q48" s="29">
        <v>223751528.12</v>
      </c>
    </row>
    <row r="49" spans="1:18" x14ac:dyDescent="0.2">
      <c r="A49" s="48">
        <v>2012</v>
      </c>
      <c r="B49" s="30" t="s">
        <v>8</v>
      </c>
      <c r="C49" s="31">
        <v>0</v>
      </c>
      <c r="D49" s="31">
        <v>46625106.184114717</v>
      </c>
      <c r="E49" s="31">
        <v>0</v>
      </c>
      <c r="F49" s="31">
        <v>0</v>
      </c>
      <c r="G49" s="31">
        <v>64061799.21297577</v>
      </c>
      <c r="H49" s="31">
        <v>0</v>
      </c>
      <c r="I49" s="31">
        <v>31729761.922778081</v>
      </c>
      <c r="J49" s="31">
        <v>18867150.501730207</v>
      </c>
      <c r="K49" s="31">
        <v>0</v>
      </c>
      <c r="L49" s="31">
        <v>25391223.462702233</v>
      </c>
      <c r="M49" s="31">
        <v>78521259.368111879</v>
      </c>
      <c r="N49" s="31">
        <v>0</v>
      </c>
      <c r="O49" s="31">
        <v>33741436.32244996</v>
      </c>
      <c r="P49" s="31">
        <v>-1.0000020265579224E-2</v>
      </c>
      <c r="Q49" s="32">
        <v>231113158.83000001</v>
      </c>
    </row>
    <row r="50" spans="1:18" x14ac:dyDescent="0.2">
      <c r="A50" s="49"/>
      <c r="B50" s="24" t="s">
        <v>4</v>
      </c>
      <c r="C50" s="25">
        <v>0</v>
      </c>
      <c r="D50" s="25">
        <v>49819072.340374067</v>
      </c>
      <c r="E50" s="25">
        <v>0</v>
      </c>
      <c r="F50" s="25">
        <v>0</v>
      </c>
      <c r="G50" s="25">
        <v>66449345.79624439</v>
      </c>
      <c r="H50" s="25">
        <v>0</v>
      </c>
      <c r="I50" s="25">
        <v>32020337.644254021</v>
      </c>
      <c r="J50" s="25">
        <v>19140966.926390711</v>
      </c>
      <c r="K50" s="25">
        <v>0</v>
      </c>
      <c r="L50" s="25">
        <v>26891586.544307258</v>
      </c>
      <c r="M50" s="25">
        <v>77135238.852661118</v>
      </c>
      <c r="N50" s="25">
        <v>0</v>
      </c>
      <c r="O50" s="25">
        <v>34675103.882968105</v>
      </c>
      <c r="P50" s="25">
        <v>1.0000020265579224E-2</v>
      </c>
      <c r="Q50" s="26">
        <v>237924509.69999996</v>
      </c>
    </row>
    <row r="51" spans="1:18" x14ac:dyDescent="0.2">
      <c r="A51" s="49"/>
      <c r="B51" s="24" t="s">
        <v>5</v>
      </c>
      <c r="C51" s="25">
        <v>0</v>
      </c>
      <c r="D51" s="25">
        <v>51900678.191518359</v>
      </c>
      <c r="E51" s="25">
        <v>0</v>
      </c>
      <c r="F51" s="25">
        <v>0</v>
      </c>
      <c r="G51" s="25">
        <v>72818039.637837768</v>
      </c>
      <c r="H51" s="25">
        <v>0</v>
      </c>
      <c r="I51" s="25">
        <v>32013470.715325933</v>
      </c>
      <c r="J51" s="25">
        <v>21133251.946930453</v>
      </c>
      <c r="K51" s="25">
        <v>0</v>
      </c>
      <c r="L51" s="25">
        <v>31336218.261964589</v>
      </c>
      <c r="M51" s="25">
        <v>81398751.637594581</v>
      </c>
      <c r="N51" s="25">
        <v>0</v>
      </c>
      <c r="O51" s="25">
        <v>40189897.652985305</v>
      </c>
      <c r="P51" s="25">
        <v>-9.9999904632568359E-3</v>
      </c>
      <c r="Q51" s="26">
        <v>257875292.04000008</v>
      </c>
    </row>
    <row r="52" spans="1:18" ht="13.6" thickBot="1" x14ac:dyDescent="0.25">
      <c r="A52" s="50"/>
      <c r="B52" s="27" t="s">
        <v>6</v>
      </c>
      <c r="C52" s="28">
        <v>0</v>
      </c>
      <c r="D52" s="28">
        <v>50843888.50906194</v>
      </c>
      <c r="E52" s="28">
        <v>0</v>
      </c>
      <c r="F52" s="28">
        <v>0</v>
      </c>
      <c r="G52" s="28">
        <v>80594945.356171474</v>
      </c>
      <c r="H52" s="28">
        <v>0</v>
      </c>
      <c r="I52" s="28">
        <v>31721336.129246853</v>
      </c>
      <c r="J52" s="28">
        <v>23629383.242764257</v>
      </c>
      <c r="K52" s="28">
        <v>26154.416222790194</v>
      </c>
      <c r="L52" s="28">
        <v>33477173.837281112</v>
      </c>
      <c r="M52" s="28">
        <v>84689473.298479214</v>
      </c>
      <c r="N52" s="28">
        <v>0</v>
      </c>
      <c r="O52" s="28">
        <v>44298112.245865434</v>
      </c>
      <c r="P52" s="28">
        <v>9.9999904632568359E-3</v>
      </c>
      <c r="Q52" s="29">
        <v>272603764.38999999</v>
      </c>
    </row>
    <row r="53" spans="1:18" x14ac:dyDescent="0.2">
      <c r="A53" s="48">
        <v>2013</v>
      </c>
      <c r="B53" s="30" t="s">
        <v>8</v>
      </c>
      <c r="C53" s="31">
        <v>0</v>
      </c>
      <c r="D53" s="31">
        <v>51397937.929349504</v>
      </c>
      <c r="E53" s="31">
        <v>14949.590204247408</v>
      </c>
      <c r="F53" s="31">
        <v>0</v>
      </c>
      <c r="G53" s="31">
        <v>85210890.978147417</v>
      </c>
      <c r="H53" s="31">
        <v>0</v>
      </c>
      <c r="I53" s="31">
        <v>32522680.454503633</v>
      </c>
      <c r="J53" s="31">
        <v>25035185.802631706</v>
      </c>
      <c r="K53" s="31">
        <v>-17657.332694498298</v>
      </c>
      <c r="L53" s="31">
        <v>35536642.600354746</v>
      </c>
      <c r="M53" s="31">
        <v>83655459.342486456</v>
      </c>
      <c r="N53" s="31">
        <v>0</v>
      </c>
      <c r="O53" s="31">
        <v>46990727.047154278</v>
      </c>
      <c r="P53" s="31">
        <v>-9.9999904632568359E-3</v>
      </c>
      <c r="Q53" s="32">
        <v>283914554.04000002</v>
      </c>
    </row>
    <row r="54" spans="1:18" x14ac:dyDescent="0.2">
      <c r="A54" s="49"/>
      <c r="B54" s="24" t="s">
        <v>4</v>
      </c>
      <c r="C54" s="25">
        <v>0</v>
      </c>
      <c r="D54" s="25">
        <v>49749171.695339873</v>
      </c>
      <c r="E54" s="25">
        <v>-139407.4793405605</v>
      </c>
      <c r="F54" s="25">
        <v>0</v>
      </c>
      <c r="G54" s="25">
        <v>93280692.993361011</v>
      </c>
      <c r="H54" s="25">
        <v>0</v>
      </c>
      <c r="I54" s="25">
        <v>33279929.793802354</v>
      </c>
      <c r="J54" s="25">
        <v>27055075.225424364</v>
      </c>
      <c r="K54" s="25">
        <v>18015.081611241054</v>
      </c>
      <c r="L54" s="25">
        <v>39454686.824183479</v>
      </c>
      <c r="M54" s="25">
        <v>84365919.664662749</v>
      </c>
      <c r="N54" s="25">
        <v>0</v>
      </c>
      <c r="O54" s="25">
        <v>50830074.450813472</v>
      </c>
      <c r="P54" s="25">
        <v>1.9999980926513672E-2</v>
      </c>
      <c r="Q54" s="26">
        <v>300027933.28000003</v>
      </c>
    </row>
    <row r="55" spans="1:18" x14ac:dyDescent="0.2">
      <c r="A55" s="49"/>
      <c r="B55" s="24" t="s">
        <v>5</v>
      </c>
      <c r="C55" s="25">
        <v>49279.626195794182</v>
      </c>
      <c r="D55" s="25">
        <v>49040548.00836429</v>
      </c>
      <c r="E55" s="25">
        <v>14444.965372891118</v>
      </c>
      <c r="F55" s="25">
        <v>0</v>
      </c>
      <c r="G55" s="25">
        <v>96077329.641347036</v>
      </c>
      <c r="H55" s="25">
        <v>0</v>
      </c>
      <c r="I55" s="25">
        <v>34470738.211631745</v>
      </c>
      <c r="J55" s="25">
        <v>29192541.312217925</v>
      </c>
      <c r="K55" s="25">
        <v>128334.37686254915</v>
      </c>
      <c r="L55" s="25">
        <v>39690070.744257085</v>
      </c>
      <c r="M55" s="25">
        <v>83544310.282375008</v>
      </c>
      <c r="N55" s="25">
        <v>10354.167795484329</v>
      </c>
      <c r="O55" s="25">
        <v>53578732.510851711</v>
      </c>
      <c r="P55" s="25">
        <v>-9.9999904632568359E-3</v>
      </c>
      <c r="Q55" s="26">
        <v>307593535.55999994</v>
      </c>
    </row>
    <row r="56" spans="1:18" ht="13.6" thickBot="1" x14ac:dyDescent="0.25">
      <c r="A56" s="50"/>
      <c r="B56" s="27" t="s">
        <v>6</v>
      </c>
      <c r="C56" s="28">
        <v>52006.588767044603</v>
      </c>
      <c r="D56" s="28">
        <v>48105981.109771103</v>
      </c>
      <c r="E56" s="28">
        <v>1120485.610482198</v>
      </c>
      <c r="F56" s="28">
        <v>564929.94878685358</v>
      </c>
      <c r="G56" s="28">
        <v>100396054.75891359</v>
      </c>
      <c r="H56" s="28">
        <v>0</v>
      </c>
      <c r="I56" s="28">
        <v>35016067.742882222</v>
      </c>
      <c r="J56" s="28">
        <v>28484872.117964312</v>
      </c>
      <c r="K56" s="28">
        <v>157948.39469504956</v>
      </c>
      <c r="L56" s="28">
        <v>43908872.072715253</v>
      </c>
      <c r="M56" s="28">
        <v>84495542.3383587</v>
      </c>
      <c r="N56" s="28">
        <v>291614.55587097228</v>
      </c>
      <c r="O56" s="28">
        <v>54953740.482769832</v>
      </c>
      <c r="P56" s="28">
        <v>9.9999904632568359E-3</v>
      </c>
      <c r="Q56" s="29">
        <v>316287889.45999992</v>
      </c>
    </row>
    <row r="57" spans="1:18" x14ac:dyDescent="0.2">
      <c r="A57" s="48">
        <v>2014</v>
      </c>
      <c r="B57" s="30" t="s">
        <v>8</v>
      </c>
      <c r="C57" s="31">
        <v>202276.80742552239</v>
      </c>
      <c r="D57" s="31">
        <v>47399219.776861899</v>
      </c>
      <c r="E57" s="31">
        <v>714112.07568549493</v>
      </c>
      <c r="F57" s="31">
        <v>1924374.0955567507</v>
      </c>
      <c r="G57" s="31">
        <v>101282037.28658605</v>
      </c>
      <c r="H57" s="31">
        <v>0</v>
      </c>
      <c r="I57" s="31">
        <v>34341540.477952138</v>
      </c>
      <c r="J57" s="31">
        <v>26945033.795596074</v>
      </c>
      <c r="K57" s="31">
        <v>120203.71454409126</v>
      </c>
      <c r="L57" s="31">
        <v>47132551.030161478</v>
      </c>
      <c r="M57" s="31">
        <v>83209810.801120058</v>
      </c>
      <c r="N57" s="31">
        <v>731695.91342701402</v>
      </c>
      <c r="O57" s="31">
        <v>51979748.147531837</v>
      </c>
      <c r="P57" s="31">
        <v>-9.9999904632568359E-3</v>
      </c>
      <c r="Q57" s="32">
        <v>319826912.74000001</v>
      </c>
      <c r="R57" s="33"/>
    </row>
    <row r="58" spans="1:18" x14ac:dyDescent="0.2">
      <c r="A58" s="49"/>
      <c r="B58" s="24" t="s">
        <v>4</v>
      </c>
      <c r="C58" s="25">
        <v>370798.61319173611</v>
      </c>
      <c r="D58" s="25">
        <v>53682125.479850836</v>
      </c>
      <c r="E58" s="25">
        <v>1817456.2180347079</v>
      </c>
      <c r="F58" s="25">
        <v>3154416.7304180372</v>
      </c>
      <c r="G58" s="25">
        <v>102399263.41526718</v>
      </c>
      <c r="H58" s="25">
        <v>0</v>
      </c>
      <c r="I58" s="25">
        <v>33275849.643084239</v>
      </c>
      <c r="J58" s="25">
        <v>24795993.26349296</v>
      </c>
      <c r="K58" s="25">
        <v>466957.24056868796</v>
      </c>
      <c r="L58" s="25">
        <v>50051693.554978579</v>
      </c>
      <c r="M58" s="25">
        <v>87111019.510921285</v>
      </c>
      <c r="N58" s="25">
        <v>1209506.3640470952</v>
      </c>
      <c r="O58" s="25">
        <v>50198943.591097191</v>
      </c>
      <c r="P58" s="25">
        <v>9.9999904632568394E-3</v>
      </c>
      <c r="Q58" s="26">
        <v>333388643.00999999</v>
      </c>
      <c r="R58" s="33"/>
    </row>
    <row r="59" spans="1:18" x14ac:dyDescent="0.2">
      <c r="A59" s="49"/>
      <c r="B59" s="24" t="s">
        <v>5</v>
      </c>
      <c r="C59" s="25">
        <v>658897.83976608794</v>
      </c>
      <c r="D59" s="25">
        <v>50146520.665466271</v>
      </c>
      <c r="E59" s="25">
        <v>2302304.2706427248</v>
      </c>
      <c r="F59" s="25">
        <v>4608688.4914262043</v>
      </c>
      <c r="G59" s="25">
        <v>109629607.41698927</v>
      </c>
      <c r="H59" s="25">
        <v>0</v>
      </c>
      <c r="I59" s="25">
        <v>33292584.525245819</v>
      </c>
      <c r="J59" s="25">
        <v>21853043.217360113</v>
      </c>
      <c r="K59" s="25">
        <v>578526.45132370619</v>
      </c>
      <c r="L59" s="25">
        <v>54000791.949600294</v>
      </c>
      <c r="M59" s="25">
        <v>89119125.773136541</v>
      </c>
      <c r="N59" s="25">
        <v>1931314.2083479357</v>
      </c>
      <c r="O59" s="25">
        <v>51893913.173849128</v>
      </c>
      <c r="P59" s="25">
        <v>0</v>
      </c>
      <c r="Q59" s="26">
        <v>344441373.79700005</v>
      </c>
      <c r="R59" s="33"/>
    </row>
    <row r="60" spans="1:18" ht="13.6" thickBot="1" x14ac:dyDescent="0.25">
      <c r="A60" s="50"/>
      <c r="B60" s="27" t="s">
        <v>6</v>
      </c>
      <c r="C60" s="28">
        <v>1837963.815554539</v>
      </c>
      <c r="D60" s="28">
        <v>55787813.670695275</v>
      </c>
      <c r="E60" s="28">
        <v>1495071.6099454239</v>
      </c>
      <c r="F60" s="28">
        <v>6690344.6017561136</v>
      </c>
      <c r="G60" s="28">
        <v>109322779.40780422</v>
      </c>
      <c r="H60" s="28">
        <v>0</v>
      </c>
      <c r="I60" s="28">
        <v>34310414.894247793</v>
      </c>
      <c r="J60" s="28">
        <v>18982975.540468253</v>
      </c>
      <c r="K60" s="28">
        <v>589370.40626683563</v>
      </c>
      <c r="L60" s="28">
        <v>61412937.824793577</v>
      </c>
      <c r="M60" s="28">
        <v>90277967.81823723</v>
      </c>
      <c r="N60" s="28">
        <v>2564783.8496785914</v>
      </c>
      <c r="O60" s="28">
        <v>53486411.914486371</v>
      </c>
      <c r="P60" s="28">
        <v>0</v>
      </c>
      <c r="Q60" s="29">
        <v>360193657.56400001</v>
      </c>
      <c r="R60" s="33"/>
    </row>
    <row r="61" spans="1:18" x14ac:dyDescent="0.2">
      <c r="A61" s="48">
        <v>2015</v>
      </c>
      <c r="B61" s="30" t="s">
        <v>8</v>
      </c>
      <c r="C61" s="31">
        <v>2366970.5525533454</v>
      </c>
      <c r="D61" s="31">
        <v>48473004.25888174</v>
      </c>
      <c r="E61" s="31">
        <v>1631465.8345081327</v>
      </c>
      <c r="F61" s="31">
        <v>8797415.5840849373</v>
      </c>
      <c r="G61" s="31">
        <v>103132953.84030584</v>
      </c>
      <c r="H61" s="31">
        <v>23650.215134809325</v>
      </c>
      <c r="I61" s="31">
        <v>37733099.240293175</v>
      </c>
      <c r="J61" s="31">
        <v>16467245.254866807</v>
      </c>
      <c r="K61" s="31">
        <v>954384.86483542039</v>
      </c>
      <c r="L61" s="31">
        <v>64359850.051600374</v>
      </c>
      <c r="M61" s="31">
        <v>79904051.183552295</v>
      </c>
      <c r="N61" s="31">
        <v>3776710.6985975229</v>
      </c>
      <c r="O61" s="31">
        <v>53747664.366013967</v>
      </c>
      <c r="P61" s="31">
        <v>0</v>
      </c>
      <c r="Q61" s="32">
        <v>355833239.12099999</v>
      </c>
      <c r="R61" s="33"/>
    </row>
    <row r="62" spans="1:18" x14ac:dyDescent="0.2">
      <c r="A62" s="49"/>
      <c r="B62" s="24" t="s">
        <v>4</v>
      </c>
      <c r="C62" s="25">
        <v>3407958.4855933893</v>
      </c>
      <c r="D62" s="25">
        <v>48641072.492079005</v>
      </c>
      <c r="E62" s="25">
        <v>1686026.0609522148</v>
      </c>
      <c r="F62" s="25">
        <v>9430781.1573098153</v>
      </c>
      <c r="G62" s="25">
        <v>116947360.47338143</v>
      </c>
      <c r="H62" s="25">
        <v>14782.714108863978</v>
      </c>
      <c r="I62" s="25">
        <v>34714754.860478953</v>
      </c>
      <c r="J62" s="25">
        <v>15265576.998475941</v>
      </c>
      <c r="K62" s="25">
        <v>2260107.5500998609</v>
      </c>
      <c r="L62" s="25">
        <v>61216738.917899095</v>
      </c>
      <c r="M62" s="25">
        <v>74965163.736744881</v>
      </c>
      <c r="N62" s="25">
        <v>4948527.8849043641</v>
      </c>
      <c r="O62" s="25">
        <v>55856493.085411176</v>
      </c>
      <c r="P62" s="25">
        <v>0</v>
      </c>
      <c r="Q62" s="26">
        <v>365867900.64000005</v>
      </c>
      <c r="R62" s="33"/>
    </row>
    <row r="63" spans="1:18" x14ac:dyDescent="0.2">
      <c r="A63" s="49"/>
      <c r="B63" s="24" t="s">
        <v>5</v>
      </c>
      <c r="C63" s="25">
        <v>3786405.5802908461</v>
      </c>
      <c r="D63" s="25">
        <v>52571282.453638971</v>
      </c>
      <c r="E63" s="25">
        <v>3014270.9397489061</v>
      </c>
      <c r="F63" s="25">
        <v>9848046.9340856019</v>
      </c>
      <c r="G63" s="25">
        <v>67813739.904193297</v>
      </c>
      <c r="H63" s="25">
        <v>802749.2170244545</v>
      </c>
      <c r="I63" s="25">
        <v>33045212.511681836</v>
      </c>
      <c r="J63" s="25">
        <v>18350838.490473613</v>
      </c>
      <c r="K63" s="25">
        <v>1807004.3120660766</v>
      </c>
      <c r="L63" s="25">
        <v>65749021.748767696</v>
      </c>
      <c r="M63" s="25">
        <v>60425721.895466357</v>
      </c>
      <c r="N63" s="25">
        <v>3111407.2019165969</v>
      </c>
      <c r="O63" s="25">
        <v>60125170.519561499</v>
      </c>
      <c r="P63" s="25">
        <v>0</v>
      </c>
      <c r="Q63" s="26">
        <v>328689693.62099993</v>
      </c>
      <c r="R63" s="33"/>
    </row>
    <row r="64" spans="1:18" ht="13.6" thickBot="1" x14ac:dyDescent="0.25">
      <c r="A64" s="50"/>
      <c r="B64" s="27" t="s">
        <v>6</v>
      </c>
      <c r="C64" s="28">
        <v>3503168.5817062496</v>
      </c>
      <c r="D64" s="28">
        <v>48766656.785400093</v>
      </c>
      <c r="E64" s="28">
        <v>3745823.0089581008</v>
      </c>
      <c r="F64" s="28">
        <v>10252926.996436428</v>
      </c>
      <c r="G64" s="28">
        <v>67633047.70219101</v>
      </c>
      <c r="H64" s="28">
        <v>3165211.1748788841</v>
      </c>
      <c r="I64" s="28">
        <v>40316235.097750038</v>
      </c>
      <c r="J64" s="28">
        <v>14665850.120167442</v>
      </c>
      <c r="K64" s="28">
        <v>2233883.1469626976</v>
      </c>
      <c r="L64" s="28">
        <v>69240807.386396304</v>
      </c>
      <c r="M64" s="28">
        <v>58723255.133833222</v>
      </c>
      <c r="N64" s="28">
        <v>3968415.8261230229</v>
      </c>
      <c r="O64" s="28">
        <v>65655200.970697574</v>
      </c>
      <c r="P64" s="28">
        <v>0</v>
      </c>
      <c r="Q64" s="29">
        <v>345050345.36899996</v>
      </c>
      <c r="R64" s="33"/>
    </row>
    <row r="65" spans="1:18" x14ac:dyDescent="0.2">
      <c r="A65" s="48">
        <v>2016</v>
      </c>
      <c r="B65" s="30" t="s">
        <v>8</v>
      </c>
      <c r="C65" s="31">
        <v>2645918.6591599416</v>
      </c>
      <c r="D65" s="31">
        <v>42323051.367239937</v>
      </c>
      <c r="E65" s="31">
        <v>3791145.196696199</v>
      </c>
      <c r="F65" s="31">
        <v>8398838.8122511581</v>
      </c>
      <c r="G65" s="31">
        <v>61277678.986609675</v>
      </c>
      <c r="H65" s="31">
        <v>5323404.4129646309</v>
      </c>
      <c r="I65" s="31">
        <v>48439414.374992326</v>
      </c>
      <c r="J65" s="31">
        <v>14823424.738194633</v>
      </c>
      <c r="K65" s="31">
        <v>3298010.5127928425</v>
      </c>
      <c r="L65" s="31">
        <v>42906107.544627115</v>
      </c>
      <c r="M65" s="31">
        <v>48871136.930832148</v>
      </c>
      <c r="N65" s="31">
        <v>4441313.7953180363</v>
      </c>
      <c r="O65" s="31">
        <v>66481320.158399276</v>
      </c>
      <c r="P65" s="31">
        <v>0</v>
      </c>
      <c r="Q65" s="32">
        <v>321892241.639</v>
      </c>
    </row>
    <row r="66" spans="1:18" x14ac:dyDescent="0.2">
      <c r="A66" s="49"/>
      <c r="B66" s="24" t="s">
        <v>4</v>
      </c>
      <c r="C66" s="25">
        <v>1933608.8566762966</v>
      </c>
      <c r="D66" s="25">
        <v>35732511.207699902</v>
      </c>
      <c r="E66" s="25">
        <v>6344070.2666161824</v>
      </c>
      <c r="F66" s="25">
        <v>8644326.1473088562</v>
      </c>
      <c r="G66" s="25">
        <v>59161514.641976006</v>
      </c>
      <c r="H66" s="25">
        <v>7387414.7276870385</v>
      </c>
      <c r="I66" s="25">
        <v>58424152.737004161</v>
      </c>
      <c r="J66" s="25">
        <v>14348068.224549918</v>
      </c>
      <c r="K66" s="25">
        <v>4723456.0453287279</v>
      </c>
      <c r="L66" s="25">
        <v>42304507.512789667</v>
      </c>
      <c r="M66" s="25">
        <v>42907990.741004877</v>
      </c>
      <c r="N66" s="25">
        <v>4810252.8453639979</v>
      </c>
      <c r="O66" s="25">
        <v>71906447.326619938</v>
      </c>
      <c r="P66" s="25">
        <v>0</v>
      </c>
      <c r="Q66" s="25">
        <v>331887272.22999996</v>
      </c>
    </row>
    <row r="67" spans="1:18" x14ac:dyDescent="0.2">
      <c r="A67" s="49"/>
      <c r="B67" s="24" t="s">
        <v>5</v>
      </c>
      <c r="C67" s="25">
        <v>1111058.2484715383</v>
      </c>
      <c r="D67" s="25">
        <v>31515458.567683812</v>
      </c>
      <c r="E67" s="25">
        <v>8758458.3538253997</v>
      </c>
      <c r="F67" s="25">
        <v>8852804.357100822</v>
      </c>
      <c r="G67" s="25">
        <v>61507063.084131829</v>
      </c>
      <c r="H67" s="25">
        <v>9120037.1587086245</v>
      </c>
      <c r="I67" s="25">
        <v>65159487.440080285</v>
      </c>
      <c r="J67" s="25">
        <v>14420532.916392151</v>
      </c>
      <c r="K67" s="25">
        <v>5760194.9219093099</v>
      </c>
      <c r="L67" s="25">
        <v>60348035.40295478</v>
      </c>
      <c r="M67" s="25">
        <v>41956096.701983891</v>
      </c>
      <c r="N67" s="25">
        <v>5283297.5521519957</v>
      </c>
      <c r="O67" s="25">
        <v>76526291.838614821</v>
      </c>
      <c r="P67" s="25">
        <v>0</v>
      </c>
      <c r="Q67" s="26">
        <v>361740219.24300003</v>
      </c>
    </row>
    <row r="68" spans="1:18" ht="13.6" thickBot="1" x14ac:dyDescent="0.25">
      <c r="A68" s="50"/>
      <c r="B68" s="27" t="s">
        <v>6</v>
      </c>
      <c r="C68" s="28">
        <v>327820.02161892847</v>
      </c>
      <c r="D68" s="28">
        <v>31314409.909051217</v>
      </c>
      <c r="E68" s="28">
        <v>11023148.930571882</v>
      </c>
      <c r="F68" s="28">
        <v>5798053.527520637</v>
      </c>
      <c r="G68" s="28">
        <v>66740149.426207013</v>
      </c>
      <c r="H68" s="28">
        <v>10700598.554334873</v>
      </c>
      <c r="I68" s="28">
        <v>52331212.035717942</v>
      </c>
      <c r="J68" s="28">
        <v>14629737.606570954</v>
      </c>
      <c r="K68" s="28">
        <v>6643181.0195907457</v>
      </c>
      <c r="L68" s="28">
        <v>53508107.894882411</v>
      </c>
      <c r="M68" s="28">
        <v>40023491.264632121</v>
      </c>
      <c r="N68" s="28">
        <v>6180183.2926389892</v>
      </c>
      <c r="O68" s="28">
        <v>80263663.323590651</v>
      </c>
      <c r="P68" s="28">
        <v>0</v>
      </c>
      <c r="Q68" s="29">
        <v>353348141.25</v>
      </c>
    </row>
    <row r="69" spans="1:18" x14ac:dyDescent="0.2">
      <c r="A69" s="48">
        <v>2017</v>
      </c>
      <c r="B69" s="37" t="s">
        <v>8</v>
      </c>
      <c r="C69" s="31">
        <v>71530.354222074486</v>
      </c>
      <c r="D69" s="31">
        <v>33693913.319924586</v>
      </c>
      <c r="E69" s="31">
        <v>19345777.117352255</v>
      </c>
      <c r="F69" s="31">
        <v>340.81074147015102</v>
      </c>
      <c r="G69" s="31">
        <v>147676263.55682027</v>
      </c>
      <c r="H69" s="31">
        <v>9613429.2689892184</v>
      </c>
      <c r="I69" s="31">
        <v>34234607.338927664</v>
      </c>
      <c r="J69" s="31">
        <v>19292739.969340555</v>
      </c>
      <c r="K69" s="31">
        <v>6000087.1177430144</v>
      </c>
      <c r="L69" s="31">
        <v>74667524.13471508</v>
      </c>
      <c r="M69" s="31">
        <v>34460571.400896482</v>
      </c>
      <c r="N69" s="31">
        <v>7139750.8112055631</v>
      </c>
      <c r="O69" s="31">
        <v>78513654.624594659</v>
      </c>
      <c r="P69" s="32">
        <v>0</v>
      </c>
      <c r="Q69" s="32">
        <v>443589529.93707597</v>
      </c>
    </row>
    <row r="70" spans="1:18" x14ac:dyDescent="0.2">
      <c r="A70" s="49"/>
      <c r="B70" s="34" t="s">
        <v>4</v>
      </c>
      <c r="C70" s="25">
        <v>85835.545139233087</v>
      </c>
      <c r="D70" s="25">
        <v>30082411.64200687</v>
      </c>
      <c r="E70" s="25">
        <v>15032062.71378452</v>
      </c>
      <c r="F70" s="25">
        <v>-69.871660183482717</v>
      </c>
      <c r="G70" s="25">
        <v>141071180.56919426</v>
      </c>
      <c r="H70" s="25">
        <v>8171301.7493477827</v>
      </c>
      <c r="I70" s="25">
        <v>40792200.317560665</v>
      </c>
      <c r="J70" s="25">
        <v>18969713.588541545</v>
      </c>
      <c r="K70" s="25">
        <v>6162592.4563546311</v>
      </c>
      <c r="L70" s="25">
        <v>81173740.50130941</v>
      </c>
      <c r="M70" s="25">
        <v>35239954.750327267</v>
      </c>
      <c r="N70" s="25">
        <v>6624267.2168280538</v>
      </c>
      <c r="O70" s="25">
        <v>73371423.900825441</v>
      </c>
      <c r="P70" s="25">
        <v>0</v>
      </c>
      <c r="Q70" s="25">
        <v>439572489.29387999</v>
      </c>
    </row>
    <row r="71" spans="1:18" x14ac:dyDescent="0.2">
      <c r="A71" s="49"/>
      <c r="B71" s="34" t="s">
        <v>5</v>
      </c>
      <c r="C71" s="25">
        <v>71367.86391893719</v>
      </c>
      <c r="D71" s="25">
        <v>35936084.457002252</v>
      </c>
      <c r="E71" s="25">
        <v>13535383.291359931</v>
      </c>
      <c r="F71" s="25">
        <v>0</v>
      </c>
      <c r="G71" s="25">
        <v>155939887.37483373</v>
      </c>
      <c r="H71" s="25">
        <v>12236782.112844763</v>
      </c>
      <c r="I71" s="25">
        <v>45906878.846641034</v>
      </c>
      <c r="J71" s="25">
        <v>18074718.030475147</v>
      </c>
      <c r="K71" s="25">
        <v>6652967.5814427547</v>
      </c>
      <c r="L71" s="25">
        <v>91341361.595863536</v>
      </c>
      <c r="M71" s="25">
        <v>36083727.276508629</v>
      </c>
      <c r="N71" s="25">
        <v>8170917.489881983</v>
      </c>
      <c r="O71" s="26">
        <v>77828486.164416671</v>
      </c>
      <c r="P71" s="26">
        <v>0</v>
      </c>
      <c r="Q71" s="26">
        <v>483503084.36406004</v>
      </c>
    </row>
    <row r="72" spans="1:18" ht="13.6" thickBot="1" x14ac:dyDescent="0.25">
      <c r="A72" s="50"/>
      <c r="B72" s="35" t="s">
        <v>6</v>
      </c>
      <c r="C72" s="28">
        <v>28608.727607924429</v>
      </c>
      <c r="D72" s="28">
        <v>37688960.303380474</v>
      </c>
      <c r="E72" s="28">
        <v>13458560.310920704</v>
      </c>
      <c r="F72" s="28">
        <v>0</v>
      </c>
      <c r="G72" s="28">
        <v>181752150.0769347</v>
      </c>
      <c r="H72" s="28">
        <v>16769781.795253785</v>
      </c>
      <c r="I72" s="28">
        <v>50510234.991702944</v>
      </c>
      <c r="J72" s="28">
        <v>17627865.516149472</v>
      </c>
      <c r="K72" s="28">
        <v>7840267.5615872089</v>
      </c>
      <c r="L72" s="28">
        <v>106671397.65250663</v>
      </c>
      <c r="M72" s="28">
        <v>31367121.862763144</v>
      </c>
      <c r="N72" s="28">
        <v>9583024.3954259567</v>
      </c>
      <c r="O72" s="29">
        <v>97466512.463763639</v>
      </c>
      <c r="P72" s="29">
        <v>0</v>
      </c>
      <c r="Q72" s="29">
        <v>553184311.6587956</v>
      </c>
    </row>
    <row r="73" spans="1:18" x14ac:dyDescent="0.2">
      <c r="A73" s="48">
        <v>2018</v>
      </c>
      <c r="B73" s="30" t="s">
        <v>8</v>
      </c>
      <c r="C73" s="31">
        <v>17709.291560121783</v>
      </c>
      <c r="D73" s="31">
        <v>39748689.711733349</v>
      </c>
      <c r="E73" s="31">
        <v>11531155.873203507</v>
      </c>
      <c r="F73" s="31">
        <v>0</v>
      </c>
      <c r="G73" s="31">
        <v>162036859.67278552</v>
      </c>
      <c r="H73" s="31">
        <v>13340388.895530574</v>
      </c>
      <c r="I73" s="31">
        <v>41676816.775649108</v>
      </c>
      <c r="J73" s="31">
        <v>15748890.225261485</v>
      </c>
      <c r="K73" s="31">
        <v>7866336.3890738906</v>
      </c>
      <c r="L73" s="31">
        <v>103576071.9561249</v>
      </c>
      <c r="M73" s="31">
        <v>4388357.511829339</v>
      </c>
      <c r="N73" s="31">
        <v>7934955.5550634954</v>
      </c>
      <c r="O73" s="31">
        <v>71123776.084483579</v>
      </c>
      <c r="P73" s="31">
        <v>0</v>
      </c>
      <c r="Q73" s="31">
        <v>471576440.09437203</v>
      </c>
      <c r="R73" s="36"/>
    </row>
    <row r="74" spans="1:18" x14ac:dyDescent="0.2">
      <c r="A74" s="49"/>
      <c r="B74" s="24" t="s">
        <v>4</v>
      </c>
      <c r="C74" s="25">
        <v>18237.883258828435</v>
      </c>
      <c r="D74" s="25">
        <v>34746238.552887566</v>
      </c>
      <c r="E74" s="25">
        <v>11840618.50492719</v>
      </c>
      <c r="F74" s="25">
        <v>0</v>
      </c>
      <c r="G74" s="25">
        <v>172918712.9698931</v>
      </c>
      <c r="H74" s="25">
        <v>13275468.838292576</v>
      </c>
      <c r="I74" s="25">
        <v>40692969.941953138</v>
      </c>
      <c r="J74" s="25">
        <v>14892355.775157167</v>
      </c>
      <c r="K74" s="25">
        <v>8210984.3470264906</v>
      </c>
      <c r="L74" s="25">
        <v>119157271.57169358</v>
      </c>
      <c r="M74" s="25">
        <v>1660736.3727879489</v>
      </c>
      <c r="N74" s="25">
        <v>8019477.0798082585</v>
      </c>
      <c r="O74" s="25">
        <v>75127243.103969678</v>
      </c>
      <c r="P74" s="25">
        <v>0</v>
      </c>
      <c r="Q74" s="25">
        <v>497112205.21218002</v>
      </c>
    </row>
    <row r="75" spans="1:18" x14ac:dyDescent="0.2">
      <c r="A75" s="49"/>
      <c r="B75" s="24" t="s">
        <v>5</v>
      </c>
      <c r="C75" s="25">
        <v>18721.151946608286</v>
      </c>
      <c r="D75" s="25">
        <v>57109003.814036608</v>
      </c>
      <c r="E75" s="25">
        <v>17586244.632445838</v>
      </c>
      <c r="F75" s="25">
        <v>0</v>
      </c>
      <c r="G75" s="25">
        <v>246719559.09727335</v>
      </c>
      <c r="H75" s="25">
        <v>21946597.91844761</v>
      </c>
      <c r="I75" s="25">
        <v>50531755.999385096</v>
      </c>
      <c r="J75" s="25">
        <v>20602624.803716525</v>
      </c>
      <c r="K75" s="25">
        <v>12664473.006629022</v>
      </c>
      <c r="L75" s="25">
        <v>164846002.57195359</v>
      </c>
      <c r="M75" s="25">
        <v>570904.87916659086</v>
      </c>
      <c r="N75" s="25">
        <v>11061310.892430671</v>
      </c>
      <c r="O75" s="25">
        <v>113844622.60349578</v>
      </c>
      <c r="P75" s="25">
        <v>0</v>
      </c>
      <c r="Q75" s="25">
        <v>713678325.91502392</v>
      </c>
    </row>
    <row r="76" spans="1:18" ht="13.6" thickBot="1" x14ac:dyDescent="0.25">
      <c r="A76" s="50"/>
      <c r="B76" s="27" t="s">
        <v>6</v>
      </c>
      <c r="C76" s="28">
        <v>7577.524799999992</v>
      </c>
      <c r="D76" s="28">
        <v>37825800.108191997</v>
      </c>
      <c r="E76" s="28">
        <v>10910030.603363998</v>
      </c>
      <c r="F76" s="28">
        <v>0</v>
      </c>
      <c r="G76" s="28">
        <v>147205366.53479993</v>
      </c>
      <c r="H76" s="28">
        <v>14464727.452800006</v>
      </c>
      <c r="I76" s="28">
        <v>33614572.971456021</v>
      </c>
      <c r="J76" s="28">
        <v>11856581.769600004</v>
      </c>
      <c r="K76" s="28">
        <v>7533250.912188001</v>
      </c>
      <c r="L76" s="28">
        <v>93301912.502568007</v>
      </c>
      <c r="M76" s="28">
        <v>36647.625276000239</v>
      </c>
      <c r="N76" s="28">
        <v>6557560.9678439982</v>
      </c>
      <c r="O76" s="28">
        <v>85038625.229651988</v>
      </c>
      <c r="P76" s="28">
        <v>0</v>
      </c>
      <c r="Q76" s="28">
        <v>448352654.20253992</v>
      </c>
    </row>
    <row r="77" spans="1:18" x14ac:dyDescent="0.2">
      <c r="A77" s="48">
        <v>2019</v>
      </c>
      <c r="B77" s="30" t="s">
        <v>8</v>
      </c>
      <c r="C77" s="31">
        <v>0</v>
      </c>
      <c r="D77" s="31">
        <v>52577315.388899997</v>
      </c>
      <c r="E77" s="31">
        <v>15196730.460084001</v>
      </c>
      <c r="F77" s="31">
        <v>0</v>
      </c>
      <c r="G77" s="31">
        <v>166234753.24559999</v>
      </c>
      <c r="H77" s="31">
        <v>18332720.593199998</v>
      </c>
      <c r="I77" s="31">
        <v>38937626.219843999</v>
      </c>
      <c r="J77" s="31">
        <v>14399627.112</v>
      </c>
      <c r="K77" s="31">
        <v>9868785.617052</v>
      </c>
      <c r="L77" s="31">
        <v>111118303.875348</v>
      </c>
      <c r="M77" s="31">
        <v>25192.454759999997</v>
      </c>
      <c r="N77" s="31">
        <v>7931663.9223119998</v>
      </c>
      <c r="O77" s="31">
        <v>82014212.351627991</v>
      </c>
      <c r="P77" s="31">
        <v>0</v>
      </c>
      <c r="Q77" s="31">
        <v>516636931.24072796</v>
      </c>
    </row>
    <row r="78" spans="1:18" x14ac:dyDescent="0.2">
      <c r="A78" s="49"/>
      <c r="B78" s="24" t="s">
        <v>4</v>
      </c>
      <c r="C78" s="25">
        <v>0</v>
      </c>
      <c r="D78" s="25">
        <v>48220484.717951998</v>
      </c>
      <c r="E78" s="25">
        <v>16157846.754899995</v>
      </c>
      <c r="F78" s="25">
        <v>0</v>
      </c>
      <c r="G78" s="25">
        <v>175585814.38440001</v>
      </c>
      <c r="H78" s="25">
        <v>16446785.9868</v>
      </c>
      <c r="I78" s="25">
        <v>43374937.690115988</v>
      </c>
      <c r="J78" s="25">
        <v>14474592.658799998</v>
      </c>
      <c r="K78" s="25">
        <v>10267693.995563999</v>
      </c>
      <c r="L78" s="25">
        <v>122222935.587744</v>
      </c>
      <c r="M78" s="25">
        <v>995.83560000000216</v>
      </c>
      <c r="N78" s="25">
        <v>8832338.088407997</v>
      </c>
      <c r="O78" s="25">
        <v>85638274.675847992</v>
      </c>
      <c r="P78" s="25">
        <v>0</v>
      </c>
      <c r="Q78" s="25">
        <v>541222700.37613177</v>
      </c>
    </row>
    <row r="79" spans="1:18" x14ac:dyDescent="0.2">
      <c r="A79" s="49"/>
      <c r="B79" s="24" t="s">
        <v>5</v>
      </c>
      <c r="C79" s="25">
        <v>0</v>
      </c>
      <c r="D79" s="25">
        <v>48932991.733283997</v>
      </c>
      <c r="E79" s="25">
        <v>17749183.05576</v>
      </c>
      <c r="F79" s="25">
        <v>0</v>
      </c>
      <c r="G79" s="25">
        <v>203723101.90079999</v>
      </c>
      <c r="H79" s="25">
        <v>16061715.313199997</v>
      </c>
      <c r="I79" s="25">
        <v>39518679.743207991</v>
      </c>
      <c r="J79" s="25">
        <v>15721755.073199999</v>
      </c>
      <c r="K79" s="25">
        <v>11363306.385095999</v>
      </c>
      <c r="L79" s="25">
        <v>152715619.50951597</v>
      </c>
      <c r="M79" s="25">
        <v>0</v>
      </c>
      <c r="N79" s="25">
        <v>9165887.1186120007</v>
      </c>
      <c r="O79" s="25">
        <v>90500236.659612</v>
      </c>
      <c r="P79" s="25">
        <v>0</v>
      </c>
      <c r="Q79" s="25">
        <v>605452476.49228799</v>
      </c>
    </row>
    <row r="80" spans="1:18" ht="13.6" thickBot="1" x14ac:dyDescent="0.25">
      <c r="A80" s="50"/>
      <c r="B80" s="27" t="s">
        <v>6</v>
      </c>
      <c r="C80" s="28">
        <v>-296.87939999999998</v>
      </c>
      <c r="D80" s="28">
        <v>49811730.600383997</v>
      </c>
      <c r="E80" s="28">
        <v>20441328.477839991</v>
      </c>
      <c r="F80" s="28">
        <v>0</v>
      </c>
      <c r="G80" s="28">
        <v>231963143.05799997</v>
      </c>
      <c r="H80" s="28">
        <v>14408068.654800005</v>
      </c>
      <c r="I80" s="28">
        <v>36023297.231016025</v>
      </c>
      <c r="J80" s="28">
        <v>15404669.492399998</v>
      </c>
      <c r="K80" s="28">
        <v>12287151.79668</v>
      </c>
      <c r="L80" s="28">
        <v>173837948.489856</v>
      </c>
      <c r="M80" s="28">
        <v>0</v>
      </c>
      <c r="N80" s="28">
        <v>10782808.00344</v>
      </c>
      <c r="O80" s="28">
        <v>107253377.15097597</v>
      </c>
      <c r="P80" s="28">
        <v>0</v>
      </c>
      <c r="Q80" s="28">
        <v>672213226.07599235</v>
      </c>
    </row>
    <row r="81" spans="1:17" x14ac:dyDescent="0.2">
      <c r="A81" s="48">
        <v>2020</v>
      </c>
      <c r="B81" s="30" t="s">
        <v>8</v>
      </c>
      <c r="C81" s="31">
        <v>0</v>
      </c>
      <c r="D81" s="31">
        <v>47011791.263000004</v>
      </c>
      <c r="E81" s="31">
        <v>16323905.776999999</v>
      </c>
      <c r="F81" s="31">
        <v>0</v>
      </c>
      <c r="G81" s="31">
        <v>179012411.81999999</v>
      </c>
      <c r="H81" s="31">
        <v>10467484.507999999</v>
      </c>
      <c r="I81" s="31">
        <v>23382987.747000001</v>
      </c>
      <c r="J81" s="31">
        <v>12388100.003</v>
      </c>
      <c r="K81" s="31">
        <v>10038049.550000001</v>
      </c>
      <c r="L81" s="31">
        <v>140680794.63800001</v>
      </c>
      <c r="M81" s="31">
        <v>0</v>
      </c>
      <c r="N81" s="31">
        <v>8375422.6819999991</v>
      </c>
      <c r="O81" s="31">
        <v>76610819.456</v>
      </c>
      <c r="P81" s="31">
        <v>0</v>
      </c>
      <c r="Q81" s="31">
        <f>SUM(C81:P81)</f>
        <v>524291767.44400001</v>
      </c>
    </row>
    <row r="82" spans="1:17" x14ac:dyDescent="0.2">
      <c r="A82" s="49"/>
      <c r="B82" s="24" t="s">
        <v>4</v>
      </c>
      <c r="C82" s="25">
        <v>0</v>
      </c>
      <c r="D82" s="25">
        <v>41228875.960000001</v>
      </c>
      <c r="E82" s="25">
        <v>19627924.813000005</v>
      </c>
      <c r="F82" s="25">
        <v>0</v>
      </c>
      <c r="G82" s="25">
        <v>153615434.27099997</v>
      </c>
      <c r="H82" s="25">
        <v>5095517.4819999989</v>
      </c>
      <c r="I82" s="25">
        <v>15964207.239999995</v>
      </c>
      <c r="J82" s="25">
        <v>9686975.6049999986</v>
      </c>
      <c r="K82" s="25">
        <v>9695720.6099999994</v>
      </c>
      <c r="L82" s="25">
        <v>129588500.25</v>
      </c>
      <c r="M82" s="25">
        <v>0</v>
      </c>
      <c r="N82" s="25">
        <v>8000370.0580000002</v>
      </c>
      <c r="O82" s="25">
        <v>64081337.612999998</v>
      </c>
      <c r="P82" s="25">
        <v>0</v>
      </c>
      <c r="Q82" s="25">
        <f>SUM(C82:P82)</f>
        <v>456584863.90199995</v>
      </c>
    </row>
    <row r="83" spans="1:17" x14ac:dyDescent="0.2">
      <c r="A83" s="49"/>
      <c r="B83" s="24" t="s">
        <v>5</v>
      </c>
      <c r="C83" s="25">
        <v>0</v>
      </c>
      <c r="D83" s="25">
        <v>62007986.525999986</v>
      </c>
      <c r="E83" s="25">
        <v>24389693.18999999</v>
      </c>
      <c r="F83" s="25">
        <v>0</v>
      </c>
      <c r="G83" s="25">
        <v>220326903.292</v>
      </c>
      <c r="H83" s="25">
        <v>5764335.4000000013</v>
      </c>
      <c r="I83" s="25">
        <v>19820041.359000009</v>
      </c>
      <c r="J83" s="25">
        <v>13136720.775000002</v>
      </c>
      <c r="K83" s="25">
        <v>12191185.931000004</v>
      </c>
      <c r="L83" s="25">
        <v>184223957.22600001</v>
      </c>
      <c r="M83" s="25">
        <v>0</v>
      </c>
      <c r="N83" s="25">
        <v>10250395.338</v>
      </c>
      <c r="O83" s="25">
        <v>89901301.823999986</v>
      </c>
      <c r="P83" s="25">
        <v>0</v>
      </c>
      <c r="Q83" s="25">
        <f>SUM(C83:P83)</f>
        <v>642012520.86099994</v>
      </c>
    </row>
    <row r="84" spans="1:17" ht="13.6" thickBot="1" x14ac:dyDescent="0.25">
      <c r="A84" s="50"/>
      <c r="B84" s="27" t="s">
        <v>6</v>
      </c>
      <c r="C84" s="28">
        <v>0</v>
      </c>
      <c r="D84" s="28">
        <v>44559810.240000039</v>
      </c>
      <c r="E84" s="28">
        <v>19036769.47200001</v>
      </c>
      <c r="F84" s="28">
        <v>0</v>
      </c>
      <c r="G84" s="28">
        <v>164110368.4009999</v>
      </c>
      <c r="H84" s="28">
        <v>8524554.5260000005</v>
      </c>
      <c r="I84" s="28">
        <v>49747479.010999992</v>
      </c>
      <c r="J84" s="28">
        <v>13901315.947999999</v>
      </c>
      <c r="K84" s="28">
        <v>10097555.609000001</v>
      </c>
      <c r="L84" s="28">
        <v>147907119.02000004</v>
      </c>
      <c r="M84" s="28">
        <v>0</v>
      </c>
      <c r="N84" s="28">
        <v>7511565.132000003</v>
      </c>
      <c r="O84" s="28">
        <v>120565054.49600002</v>
      </c>
      <c r="P84" s="28">
        <v>0</v>
      </c>
      <c r="Q84" s="28">
        <v>585961591.85500002</v>
      </c>
    </row>
    <row r="85" spans="1:17" x14ac:dyDescent="0.2">
      <c r="A85" s="48">
        <v>2021</v>
      </c>
      <c r="B85" s="30" t="s">
        <v>8</v>
      </c>
      <c r="C85" s="31">
        <v>0</v>
      </c>
      <c r="D85" s="31">
        <v>61533786.271999992</v>
      </c>
      <c r="E85" s="31">
        <v>21632440.721000001</v>
      </c>
      <c r="F85" s="31">
        <v>0</v>
      </c>
      <c r="G85" s="31">
        <v>198097745.96200001</v>
      </c>
      <c r="H85" s="31">
        <v>7348110.6730000004</v>
      </c>
      <c r="I85" s="31">
        <v>43602773.210000001</v>
      </c>
      <c r="J85" s="31">
        <v>11297617.097999999</v>
      </c>
      <c r="K85" s="31">
        <v>12763162.76</v>
      </c>
      <c r="L85" s="31">
        <v>164746255.76700002</v>
      </c>
      <c r="M85" s="31">
        <v>0</v>
      </c>
      <c r="N85" s="31">
        <v>8300034.5879999995</v>
      </c>
      <c r="O85" s="31">
        <v>80479849.010000005</v>
      </c>
      <c r="P85" s="31">
        <v>0</v>
      </c>
      <c r="Q85" s="31">
        <f>SUM(C85:P85)</f>
        <v>609801776.06099999</v>
      </c>
    </row>
    <row r="86" spans="1:17" x14ac:dyDescent="0.2">
      <c r="A86" s="49"/>
      <c r="B86" s="24" t="s">
        <v>4</v>
      </c>
      <c r="C86" s="25">
        <v>0</v>
      </c>
      <c r="D86" s="25">
        <v>53618922.98300001</v>
      </c>
      <c r="E86" s="25">
        <v>20360293.307</v>
      </c>
      <c r="F86" s="25">
        <v>-407582.11900000001</v>
      </c>
      <c r="G86" s="25">
        <v>153733438.50600004</v>
      </c>
      <c r="H86" s="25">
        <v>6185126.7340000002</v>
      </c>
      <c r="I86" s="25">
        <v>36986055.890000008</v>
      </c>
      <c r="J86" s="25">
        <v>9621361.9050000012</v>
      </c>
      <c r="K86" s="25">
        <v>9944031.8849999979</v>
      </c>
      <c r="L86" s="25">
        <v>137689057.24899995</v>
      </c>
      <c r="M86" s="25">
        <v>0</v>
      </c>
      <c r="N86" s="25">
        <v>7846916.1339999996</v>
      </c>
      <c r="O86" s="25">
        <v>72719234.910999984</v>
      </c>
      <c r="P86" s="25">
        <v>0</v>
      </c>
      <c r="Q86" s="25">
        <f>SUM(C86:P86)</f>
        <v>508296857.38499999</v>
      </c>
    </row>
    <row r="87" spans="1:17" x14ac:dyDescent="0.2">
      <c r="A87" s="49"/>
      <c r="B87" s="24" t="s">
        <v>5</v>
      </c>
      <c r="C87" s="25">
        <v>0</v>
      </c>
      <c r="D87" s="25">
        <v>86525890.000000015</v>
      </c>
      <c r="E87" s="25">
        <v>29700699.999999996</v>
      </c>
      <c r="F87" s="25">
        <v>0</v>
      </c>
      <c r="G87" s="25">
        <v>220282330.00000006</v>
      </c>
      <c r="H87" s="25">
        <v>8815899.9999999981</v>
      </c>
      <c r="I87" s="25">
        <v>52025839.999999985</v>
      </c>
      <c r="J87" s="25">
        <v>13825000.000000004</v>
      </c>
      <c r="K87" s="25">
        <v>14353310.000000006</v>
      </c>
      <c r="L87" s="25">
        <v>180931889.99999997</v>
      </c>
      <c r="M87" s="25">
        <v>0</v>
      </c>
      <c r="N87" s="25">
        <v>9756490.0000000019</v>
      </c>
      <c r="O87" s="25">
        <v>94726729.999999985</v>
      </c>
      <c r="P87" s="25">
        <v>0</v>
      </c>
      <c r="Q87" s="25">
        <v>710944080.00000072</v>
      </c>
    </row>
    <row r="88" spans="1:17" ht="13.6" thickBot="1" x14ac:dyDescent="0.25">
      <c r="A88" s="50"/>
      <c r="B88" s="27" t="s">
        <v>6</v>
      </c>
      <c r="C88" s="28">
        <v>0</v>
      </c>
      <c r="D88" s="28">
        <v>95166650</v>
      </c>
      <c r="E88" s="28">
        <v>37007850.000000007</v>
      </c>
      <c r="F88" s="28">
        <v>0</v>
      </c>
      <c r="G88" s="28">
        <v>270104459.99999994</v>
      </c>
      <c r="H88" s="28">
        <v>11677309.999999998</v>
      </c>
      <c r="I88" s="28">
        <v>38768460.000000022</v>
      </c>
      <c r="J88" s="28">
        <v>16026759.999999994</v>
      </c>
      <c r="K88" s="28">
        <v>15956659.999999996</v>
      </c>
      <c r="L88" s="28">
        <v>205211990.00000006</v>
      </c>
      <c r="M88" s="28">
        <v>0</v>
      </c>
      <c r="N88" s="28">
        <v>10899279.999999998</v>
      </c>
      <c r="O88" s="28">
        <v>102683730.00000001</v>
      </c>
      <c r="P88" s="25">
        <v>0</v>
      </c>
      <c r="Q88" s="28">
        <v>803503149.9999994</v>
      </c>
    </row>
    <row r="89" spans="1:17" x14ac:dyDescent="0.2">
      <c r="A89" s="48">
        <v>2022</v>
      </c>
      <c r="B89" s="30" t="s">
        <v>8</v>
      </c>
      <c r="C89" s="31">
        <v>0</v>
      </c>
      <c r="D89" s="31">
        <v>102240340</v>
      </c>
      <c r="E89" s="31">
        <v>46191070</v>
      </c>
      <c r="F89" s="31">
        <v>0</v>
      </c>
      <c r="G89" s="31">
        <v>211074080.00000003</v>
      </c>
      <c r="H89" s="31">
        <v>18258610</v>
      </c>
      <c r="I89" s="31">
        <v>35363750</v>
      </c>
      <c r="J89" s="31">
        <v>20494440</v>
      </c>
      <c r="K89" s="31">
        <v>12032720.000000002</v>
      </c>
      <c r="L89" s="31">
        <v>153439520</v>
      </c>
      <c r="M89" s="31">
        <v>0</v>
      </c>
      <c r="N89" s="31">
        <v>11776349.999999998</v>
      </c>
      <c r="O89" s="31">
        <v>103638889.99999999</v>
      </c>
      <c r="P89" s="31">
        <v>0</v>
      </c>
      <c r="Q89" s="31">
        <v>714509769.99999988</v>
      </c>
    </row>
    <row r="90" spans="1:17" x14ac:dyDescent="0.2">
      <c r="A90" s="49"/>
      <c r="B90" s="24" t="s">
        <v>4</v>
      </c>
      <c r="C90" s="25">
        <v>0</v>
      </c>
      <c r="D90" s="25">
        <v>90434090</v>
      </c>
      <c r="E90" s="25">
        <v>43929630</v>
      </c>
      <c r="F90" s="25">
        <v>0</v>
      </c>
      <c r="G90" s="25">
        <v>162889789.99999997</v>
      </c>
      <c r="H90" s="25">
        <v>17334560</v>
      </c>
      <c r="I90" s="25">
        <v>33621980</v>
      </c>
      <c r="J90" s="25">
        <v>19429770.000000007</v>
      </c>
      <c r="K90" s="25">
        <v>9064449.9999999981</v>
      </c>
      <c r="L90" s="25">
        <v>146770150</v>
      </c>
      <c r="M90" s="25">
        <v>0</v>
      </c>
      <c r="N90" s="25">
        <v>11578330.000000002</v>
      </c>
      <c r="O90" s="25">
        <v>91272940.000000045</v>
      </c>
      <c r="P90" s="25">
        <v>0</v>
      </c>
      <c r="Q90" s="25">
        <v>626325690.00000012</v>
      </c>
    </row>
    <row r="91" spans="1:17" x14ac:dyDescent="0.2">
      <c r="A91" s="49"/>
      <c r="B91" s="24" t="s">
        <v>5</v>
      </c>
      <c r="C91" s="25">
        <v>0</v>
      </c>
      <c r="D91" s="25">
        <v>118168900.00000003</v>
      </c>
      <c r="E91" s="25">
        <v>66511690.000000015</v>
      </c>
      <c r="F91" s="25">
        <v>0</v>
      </c>
      <c r="G91" s="25">
        <v>214337290.00000003</v>
      </c>
      <c r="H91" s="25">
        <v>17189930</v>
      </c>
      <c r="I91" s="25">
        <v>34335530</v>
      </c>
      <c r="J91" s="25">
        <v>36626220</v>
      </c>
      <c r="K91" s="25">
        <v>9476720.0000000019</v>
      </c>
      <c r="L91" s="25">
        <v>137662440.00000006</v>
      </c>
      <c r="M91" s="25">
        <v>0</v>
      </c>
      <c r="N91" s="25">
        <v>17944230.000000004</v>
      </c>
      <c r="O91" s="25">
        <v>142117870.00000006</v>
      </c>
      <c r="P91" s="25">
        <v>0</v>
      </c>
      <c r="Q91" s="25">
        <v>794370819.99999988</v>
      </c>
    </row>
    <row r="92" spans="1:17" ht="13.6" thickBot="1" x14ac:dyDescent="0.25">
      <c r="A92" s="50"/>
      <c r="B92" s="27" t="s">
        <v>6</v>
      </c>
      <c r="C92" s="28">
        <v>0</v>
      </c>
      <c r="D92" s="28">
        <v>22959899.999999966</v>
      </c>
      <c r="E92" s="28">
        <v>76025559.99999994</v>
      </c>
      <c r="F92" s="28">
        <v>0</v>
      </c>
      <c r="G92" s="28">
        <v>86553409.999999911</v>
      </c>
      <c r="H92" s="28">
        <v>31079690.000000011</v>
      </c>
      <c r="I92" s="28">
        <v>154178880.00000006</v>
      </c>
      <c r="J92" s="28">
        <v>54677210.000000007</v>
      </c>
      <c r="K92" s="28">
        <v>40627260.000000007</v>
      </c>
      <c r="L92" s="28">
        <v>191808260.00000006</v>
      </c>
      <c r="M92" s="28">
        <v>0</v>
      </c>
      <c r="N92" s="28">
        <v>16195769.999999996</v>
      </c>
      <c r="O92" s="28">
        <v>157594929.99999994</v>
      </c>
      <c r="P92" s="25">
        <v>0</v>
      </c>
      <c r="Q92" s="28">
        <v>831700869.99999964</v>
      </c>
    </row>
    <row r="93" spans="1:17" x14ac:dyDescent="0.2">
      <c r="A93" s="48">
        <v>2023</v>
      </c>
      <c r="B93" s="30" t="s">
        <v>8</v>
      </c>
      <c r="C93" s="31">
        <v>0</v>
      </c>
      <c r="D93" s="31">
        <v>4849320</v>
      </c>
      <c r="E93" s="31">
        <v>106410970</v>
      </c>
      <c r="F93" s="31">
        <v>0</v>
      </c>
      <c r="G93" s="31">
        <v>55880290</v>
      </c>
      <c r="H93" s="31">
        <v>20659519.999999996</v>
      </c>
      <c r="I93" s="31">
        <v>159937770</v>
      </c>
      <c r="J93" s="31">
        <v>18000990</v>
      </c>
      <c r="K93" s="31">
        <v>30510090</v>
      </c>
      <c r="L93" s="31">
        <v>177980419.99999997</v>
      </c>
      <c r="M93" s="31">
        <v>0</v>
      </c>
      <c r="N93" s="31">
        <v>16846080</v>
      </c>
      <c r="O93" s="31">
        <v>106346069.99999999</v>
      </c>
      <c r="P93" s="4">
        <v>0</v>
      </c>
      <c r="Q93" s="31">
        <v>697421519.99999988</v>
      </c>
    </row>
    <row r="94" spans="1:17" x14ac:dyDescent="0.2">
      <c r="A94" s="49"/>
      <c r="B94" s="24" t="s">
        <v>4</v>
      </c>
      <c r="C94" s="25"/>
      <c r="D94" s="25">
        <v>7077680</v>
      </c>
      <c r="E94" s="25">
        <v>124052030</v>
      </c>
      <c r="F94" s="25">
        <v>0</v>
      </c>
      <c r="G94" s="25">
        <v>46881710</v>
      </c>
      <c r="H94" s="25">
        <v>14721480.000000004</v>
      </c>
      <c r="I94" s="25">
        <v>106812230</v>
      </c>
      <c r="J94" s="25">
        <v>13994010</v>
      </c>
      <c r="K94" s="25">
        <v>31429910</v>
      </c>
      <c r="L94" s="25">
        <v>148349580.00000003</v>
      </c>
      <c r="M94" s="25">
        <v>0</v>
      </c>
      <c r="N94" s="25">
        <v>17168920</v>
      </c>
      <c r="O94" s="25">
        <v>84335930.000000015</v>
      </c>
      <c r="P94" s="25">
        <v>0</v>
      </c>
      <c r="Q94" s="25">
        <v>594823480</v>
      </c>
    </row>
    <row r="95" spans="1:17" x14ac:dyDescent="0.2">
      <c r="A95" s="49"/>
      <c r="B95" s="24" t="s">
        <v>5</v>
      </c>
      <c r="C95" s="25"/>
      <c r="D95" s="25">
        <v>19282000</v>
      </c>
      <c r="E95" s="25">
        <v>67439000</v>
      </c>
      <c r="F95" s="25">
        <v>0</v>
      </c>
      <c r="G95" s="25">
        <v>46892000</v>
      </c>
      <c r="H95" s="25">
        <v>910000</v>
      </c>
      <c r="I95" s="25">
        <v>128253000</v>
      </c>
      <c r="J95" s="25">
        <v>3731000</v>
      </c>
      <c r="K95" s="25">
        <v>-18386000</v>
      </c>
      <c r="L95" s="25">
        <v>148066000.00000003</v>
      </c>
      <c r="M95" s="25">
        <v>0</v>
      </c>
      <c r="N95" s="25">
        <v>13139000</v>
      </c>
      <c r="O95" s="25">
        <v>70429000.000000015</v>
      </c>
      <c r="P95" s="25">
        <v>0</v>
      </c>
      <c r="Q95" s="25">
        <v>479755000</v>
      </c>
    </row>
    <row r="96" spans="1:17" ht="13.6" thickBot="1" x14ac:dyDescent="0.25">
      <c r="A96" s="50"/>
      <c r="B96" s="27" t="s">
        <v>6</v>
      </c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</row>
  </sheetData>
  <mergeCells count="72">
    <mergeCell ref="BS7:CB7"/>
    <mergeCell ref="A41:A44"/>
    <mergeCell ref="A25:A28"/>
    <mergeCell ref="A11:A12"/>
    <mergeCell ref="C11:Q11"/>
    <mergeCell ref="BI7:BR7"/>
    <mergeCell ref="A33:A36"/>
    <mergeCell ref="B11:B12"/>
    <mergeCell ref="BI8:BR8"/>
    <mergeCell ref="A37:A40"/>
    <mergeCell ref="A29:A32"/>
    <mergeCell ref="HW7:IF7"/>
    <mergeCell ref="IG7:IP7"/>
    <mergeCell ref="FO7:FX7"/>
    <mergeCell ref="FY7:GH7"/>
    <mergeCell ref="GI7:GR7"/>
    <mergeCell ref="HM7:HV7"/>
    <mergeCell ref="HC7:HL7"/>
    <mergeCell ref="GS7:HB7"/>
    <mergeCell ref="EA7:EJ7"/>
    <mergeCell ref="IQ7:IV7"/>
    <mergeCell ref="CW8:DF8"/>
    <mergeCell ref="HW8:IF8"/>
    <mergeCell ref="FY8:GH8"/>
    <mergeCell ref="IG8:IP8"/>
    <mergeCell ref="IQ8:IV8"/>
    <mergeCell ref="GI8:GR8"/>
    <mergeCell ref="GS8:HB8"/>
    <mergeCell ref="HC8:HL8"/>
    <mergeCell ref="HM8:HV8"/>
    <mergeCell ref="EU8:FD8"/>
    <mergeCell ref="FE8:FN8"/>
    <mergeCell ref="DG8:DP8"/>
    <mergeCell ref="DQ8:DZ8"/>
    <mergeCell ref="EA8:EJ8"/>
    <mergeCell ref="CW7:DF7"/>
    <mergeCell ref="CC7:CL7"/>
    <mergeCell ref="CC8:CL8"/>
    <mergeCell ref="DG7:DP7"/>
    <mergeCell ref="DQ7:DZ7"/>
    <mergeCell ref="EU7:FD7"/>
    <mergeCell ref="FE7:FN7"/>
    <mergeCell ref="CM7:CV7"/>
    <mergeCell ref="A77:A80"/>
    <mergeCell ref="A69:A72"/>
    <mergeCell ref="A73:A76"/>
    <mergeCell ref="BS8:CB8"/>
    <mergeCell ref="U8:AD8"/>
    <mergeCell ref="AE8:AN8"/>
    <mergeCell ref="AO8:AX8"/>
    <mergeCell ref="EK7:ET7"/>
    <mergeCell ref="A21:A24"/>
    <mergeCell ref="U7:AD7"/>
    <mergeCell ref="AE7:AN7"/>
    <mergeCell ref="AO7:AX7"/>
    <mergeCell ref="AY7:BH7"/>
    <mergeCell ref="A89:A92"/>
    <mergeCell ref="A93:A96"/>
    <mergeCell ref="FO8:FX8"/>
    <mergeCell ref="CM8:CV8"/>
    <mergeCell ref="EK8:ET8"/>
    <mergeCell ref="AY8:BH8"/>
    <mergeCell ref="A65:A68"/>
    <mergeCell ref="A61:A64"/>
    <mergeCell ref="A57:A60"/>
    <mergeCell ref="A45:A48"/>
    <mergeCell ref="A49:A52"/>
    <mergeCell ref="A53:A56"/>
    <mergeCell ref="A13:A16"/>
    <mergeCell ref="A17:A20"/>
    <mergeCell ref="A85:A88"/>
    <mergeCell ref="A81:A84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99"/>
  <sheetViews>
    <sheetView showGridLines="0" showRowColHeaders="0" zoomScale="90" workbookViewId="0">
      <pane xSplit="2" ySplit="12" topLeftCell="F83" activePane="bottomRight" state="frozen"/>
      <selection activeCell="R12" sqref="R12"/>
      <selection pane="topRight" activeCell="R12" sqref="R12"/>
      <selection pane="bottomLeft" activeCell="R12" sqref="R12"/>
      <selection pane="bottomRight" activeCell="M105" sqref="M105"/>
    </sheetView>
  </sheetViews>
  <sheetFormatPr baseColWidth="10" defaultColWidth="11.5" defaultRowHeight="12.9" x14ac:dyDescent="0.2"/>
  <cols>
    <col min="1" max="1" width="10.75" style="4" customWidth="1"/>
    <col min="2" max="2" width="12.75" style="4" customWidth="1"/>
    <col min="3" max="5" width="14.75" style="4" customWidth="1"/>
    <col min="6" max="6" width="15.75" style="4" bestFit="1" customWidth="1"/>
    <col min="7" max="7" width="17.75" style="4" bestFit="1" customWidth="1"/>
    <col min="8" max="8" width="24.875" style="4" bestFit="1" customWidth="1"/>
    <col min="9" max="9" width="16.5" style="4" bestFit="1" customWidth="1"/>
    <col min="10" max="10" width="24.875" style="4" bestFit="1" customWidth="1"/>
    <col min="11" max="11" width="22.125" style="4" bestFit="1" customWidth="1"/>
    <col min="12" max="12" width="23.25" style="4" bestFit="1" customWidth="1"/>
    <col min="13" max="13" width="24.875" style="4" bestFit="1" customWidth="1"/>
    <col min="14" max="14" width="16.5" style="4" bestFit="1" customWidth="1"/>
    <col min="15" max="15" width="24.875" style="4" bestFit="1" customWidth="1"/>
    <col min="16" max="16" width="14.5" style="4" bestFit="1" customWidth="1"/>
    <col min="17" max="17" width="17.5" style="4" bestFit="1" customWidth="1"/>
    <col min="18" max="16384" width="11.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>
      <c r="J5" s="2" t="s">
        <v>14</v>
      </c>
    </row>
    <row r="6" spans="1:256" s="2" customFormat="1" ht="13.6" x14ac:dyDescent="0.2">
      <c r="B6" s="22" t="s">
        <v>17</v>
      </c>
      <c r="C6" s="23"/>
      <c r="D6" s="23"/>
      <c r="E6" s="23"/>
      <c r="F6" s="23"/>
      <c r="G6" s="23"/>
      <c r="H6" s="23"/>
      <c r="I6" s="23"/>
    </row>
    <row r="7" spans="1:256" s="2" customFormat="1" ht="13.6" x14ac:dyDescent="0.2">
      <c r="B7" s="22" t="s">
        <v>30</v>
      </c>
      <c r="C7" s="23"/>
      <c r="D7" s="23"/>
      <c r="E7" s="23"/>
      <c r="F7" s="23"/>
      <c r="G7" s="23"/>
      <c r="H7" s="23"/>
      <c r="I7" s="23"/>
      <c r="J7" s="23"/>
      <c r="K7" s="23"/>
      <c r="L7" s="3"/>
      <c r="M7" s="3"/>
      <c r="N7" s="3"/>
      <c r="O7" s="3"/>
      <c r="P7" s="3"/>
      <c r="Q7" s="3"/>
      <c r="R7" s="3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  <c r="FF7" s="51"/>
      <c r="FG7" s="51"/>
      <c r="FH7" s="51"/>
      <c r="FI7" s="51"/>
      <c r="FJ7" s="51"/>
      <c r="FK7" s="51"/>
      <c r="FL7" s="51"/>
      <c r="FM7" s="51"/>
      <c r="FN7" s="51"/>
      <c r="FO7" s="51"/>
      <c r="FP7" s="51"/>
      <c r="FQ7" s="51"/>
      <c r="FR7" s="51"/>
      <c r="FS7" s="51"/>
      <c r="FT7" s="51"/>
      <c r="FU7" s="51"/>
      <c r="FV7" s="51"/>
      <c r="FW7" s="51"/>
      <c r="FX7" s="51"/>
      <c r="FY7" s="51"/>
      <c r="FZ7" s="51"/>
      <c r="GA7" s="51"/>
      <c r="GB7" s="51"/>
      <c r="GC7" s="51"/>
      <c r="GD7" s="51"/>
      <c r="GE7" s="51"/>
      <c r="GF7" s="51"/>
      <c r="GG7" s="51"/>
      <c r="GH7" s="51"/>
      <c r="GI7" s="51"/>
      <c r="GJ7" s="51"/>
      <c r="GK7" s="51"/>
      <c r="GL7" s="51"/>
      <c r="GM7" s="51"/>
      <c r="GN7" s="51"/>
      <c r="GO7" s="51"/>
      <c r="GP7" s="51"/>
      <c r="GQ7" s="51"/>
      <c r="GR7" s="51"/>
      <c r="GS7" s="51"/>
      <c r="GT7" s="51"/>
      <c r="GU7" s="51"/>
      <c r="GV7" s="51"/>
      <c r="GW7" s="51"/>
      <c r="GX7" s="51"/>
      <c r="GY7" s="51"/>
      <c r="GZ7" s="51"/>
      <c r="HA7" s="51"/>
      <c r="HB7" s="51"/>
      <c r="HC7" s="51"/>
      <c r="HD7" s="51"/>
      <c r="HE7" s="51"/>
      <c r="HF7" s="51"/>
      <c r="HG7" s="51"/>
      <c r="HH7" s="51"/>
      <c r="HI7" s="51"/>
      <c r="HJ7" s="51"/>
      <c r="HK7" s="51"/>
      <c r="HL7" s="51"/>
      <c r="HM7" s="51"/>
      <c r="HN7" s="51"/>
      <c r="HO7" s="51"/>
      <c r="HP7" s="51"/>
      <c r="HQ7" s="51"/>
      <c r="HR7" s="51"/>
      <c r="HS7" s="51"/>
      <c r="HT7" s="51"/>
      <c r="HU7" s="51"/>
      <c r="HV7" s="51"/>
      <c r="HW7" s="51"/>
      <c r="HX7" s="51"/>
      <c r="HY7" s="51"/>
      <c r="HZ7" s="51"/>
      <c r="IA7" s="51"/>
      <c r="IB7" s="51"/>
      <c r="IC7" s="51"/>
      <c r="ID7" s="51"/>
      <c r="IE7" s="51"/>
      <c r="IF7" s="51"/>
      <c r="IG7" s="51"/>
      <c r="IH7" s="51"/>
      <c r="II7" s="51"/>
      <c r="IJ7" s="51"/>
      <c r="IK7" s="51"/>
      <c r="IL7" s="51"/>
      <c r="IM7" s="51"/>
      <c r="IN7" s="51"/>
      <c r="IO7" s="51"/>
      <c r="IP7" s="51"/>
      <c r="IQ7" s="51"/>
      <c r="IR7" s="51"/>
      <c r="IS7" s="51"/>
      <c r="IT7" s="51"/>
      <c r="IU7" s="51"/>
      <c r="IV7" s="51"/>
    </row>
    <row r="8" spans="1:256" s="2" customFormat="1" ht="13.6" x14ac:dyDescent="0.2">
      <c r="B8" s="22" t="s">
        <v>28</v>
      </c>
      <c r="C8" s="23"/>
      <c r="D8" s="23"/>
      <c r="E8" s="23"/>
      <c r="F8" s="23"/>
      <c r="G8" s="23"/>
      <c r="H8" s="23"/>
      <c r="I8" s="23"/>
      <c r="J8" s="23"/>
      <c r="K8" s="23"/>
      <c r="L8" s="3"/>
      <c r="M8" s="3"/>
      <c r="N8" s="3"/>
      <c r="O8" s="3"/>
      <c r="P8" s="3"/>
      <c r="Q8" s="3"/>
      <c r="R8" s="3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  <c r="HS8" s="51"/>
      <c r="HT8" s="51"/>
      <c r="HU8" s="51"/>
      <c r="HV8" s="51"/>
      <c r="HW8" s="51"/>
      <c r="HX8" s="51"/>
      <c r="HY8" s="51"/>
      <c r="HZ8" s="51"/>
      <c r="IA8" s="51"/>
      <c r="IB8" s="51"/>
      <c r="IC8" s="51"/>
      <c r="ID8" s="51"/>
      <c r="IE8" s="51"/>
      <c r="IF8" s="51"/>
      <c r="IG8" s="51"/>
      <c r="IH8" s="51"/>
      <c r="II8" s="51"/>
      <c r="IJ8" s="51"/>
      <c r="IK8" s="51"/>
      <c r="IL8" s="51"/>
      <c r="IM8" s="51"/>
      <c r="IN8" s="51"/>
      <c r="IO8" s="51"/>
      <c r="IP8" s="51"/>
      <c r="IQ8" s="51"/>
      <c r="IR8" s="51"/>
      <c r="IS8" s="51"/>
      <c r="IT8" s="51"/>
      <c r="IU8" s="51"/>
      <c r="IV8" s="51"/>
    </row>
    <row r="9" spans="1:256" s="2" customFormat="1" ht="13.6" x14ac:dyDescent="0.2">
      <c r="A9" s="3"/>
      <c r="B9" s="3"/>
      <c r="C9" s="23"/>
      <c r="D9" s="23"/>
      <c r="E9" s="23"/>
      <c r="F9" s="23"/>
      <c r="G9" s="23"/>
      <c r="H9" s="23"/>
      <c r="I9" s="23"/>
      <c r="J9" s="23"/>
      <c r="K9" s="2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.6" x14ac:dyDescent="0.2">
      <c r="A10" s="3"/>
      <c r="B10" s="3"/>
      <c r="C10" s="3"/>
      <c r="D10" s="3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" customHeight="1" x14ac:dyDescent="0.2">
      <c r="A11" s="55" t="s">
        <v>2</v>
      </c>
      <c r="B11" s="55" t="s">
        <v>3</v>
      </c>
      <c r="C11" s="56" t="s">
        <v>0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2" spans="1:256" s="2" customFormat="1" ht="32.950000000000003" customHeight="1" x14ac:dyDescent="0.2">
      <c r="A12" s="55"/>
      <c r="B12" s="55"/>
      <c r="C12" s="20" t="s">
        <v>20</v>
      </c>
      <c r="D12" s="20" t="s">
        <v>25</v>
      </c>
      <c r="E12" s="20" t="s">
        <v>21</v>
      </c>
      <c r="F12" s="20" t="s">
        <v>22</v>
      </c>
      <c r="G12" s="20" t="s">
        <v>9</v>
      </c>
      <c r="H12" s="20" t="s">
        <v>26</v>
      </c>
      <c r="I12" s="20" t="s">
        <v>10</v>
      </c>
      <c r="J12" s="20" t="s">
        <v>11</v>
      </c>
      <c r="K12" s="20" t="s">
        <v>23</v>
      </c>
      <c r="L12" s="20" t="s">
        <v>12</v>
      </c>
      <c r="M12" s="20" t="s">
        <v>13</v>
      </c>
      <c r="N12" s="20" t="s">
        <v>24</v>
      </c>
      <c r="O12" s="20" t="s">
        <v>1</v>
      </c>
      <c r="P12" s="20" t="s">
        <v>15</v>
      </c>
      <c r="Q12" s="21" t="s">
        <v>16</v>
      </c>
    </row>
    <row r="13" spans="1:256" x14ac:dyDescent="0.2">
      <c r="A13" s="52">
        <v>2003</v>
      </c>
      <c r="B13" s="8" t="s">
        <v>8</v>
      </c>
      <c r="C13" s="9">
        <v>7439034.6700046239</v>
      </c>
      <c r="D13" s="9">
        <v>7335359.9919553567</v>
      </c>
      <c r="E13" s="9">
        <v>0</v>
      </c>
      <c r="F13" s="9">
        <v>0</v>
      </c>
      <c r="G13" s="9">
        <v>49214999.26037427</v>
      </c>
      <c r="H13" s="9">
        <v>0</v>
      </c>
      <c r="I13" s="9">
        <v>11293793.472424384</v>
      </c>
      <c r="J13" s="9">
        <v>8190980.856311881</v>
      </c>
      <c r="K13" s="9">
        <v>0</v>
      </c>
      <c r="L13" s="9">
        <v>6381786.3766764356</v>
      </c>
      <c r="M13" s="9">
        <v>356697.74777170765</v>
      </c>
      <c r="N13" s="9">
        <v>1488687.7447704966</v>
      </c>
      <c r="O13" s="9">
        <v>12176229.283199782</v>
      </c>
      <c r="P13" s="9">
        <v>2917571.6437201607</v>
      </c>
      <c r="Q13" s="10">
        <v>106795141.04720908</v>
      </c>
    </row>
    <row r="14" spans="1:256" x14ac:dyDescent="0.2">
      <c r="A14" s="52"/>
      <c r="B14" s="8" t="s">
        <v>4</v>
      </c>
      <c r="C14" s="9">
        <v>7523707.675341499</v>
      </c>
      <c r="D14" s="9">
        <v>10202689.856031811</v>
      </c>
      <c r="E14" s="9">
        <v>0</v>
      </c>
      <c r="F14" s="9">
        <v>0</v>
      </c>
      <c r="G14" s="9">
        <v>47596461.094918035</v>
      </c>
      <c r="H14" s="9">
        <v>0</v>
      </c>
      <c r="I14" s="9">
        <v>11939747.996906573</v>
      </c>
      <c r="J14" s="9">
        <v>8720779.3341946583</v>
      </c>
      <c r="K14" s="9">
        <v>0</v>
      </c>
      <c r="L14" s="9">
        <v>6845137.397427992</v>
      </c>
      <c r="M14" s="9">
        <v>192356.07432862517</v>
      </c>
      <c r="N14" s="9">
        <v>966285.10322220554</v>
      </c>
      <c r="O14" s="9">
        <v>14536198.275913136</v>
      </c>
      <c r="P14" s="9">
        <v>2342175.7677338501</v>
      </c>
      <c r="Q14" s="10">
        <v>110865538.57601838</v>
      </c>
    </row>
    <row r="15" spans="1:256" x14ac:dyDescent="0.2">
      <c r="A15" s="52"/>
      <c r="B15" s="8" t="s">
        <v>5</v>
      </c>
      <c r="C15" s="9">
        <v>6771462.6566324439</v>
      </c>
      <c r="D15" s="9">
        <v>13220645.710384976</v>
      </c>
      <c r="E15" s="9">
        <v>0</v>
      </c>
      <c r="F15" s="9">
        <v>0</v>
      </c>
      <c r="G15" s="9">
        <v>53262472.060004301</v>
      </c>
      <c r="H15" s="9">
        <v>0</v>
      </c>
      <c r="I15" s="9">
        <v>14356613.750570605</v>
      </c>
      <c r="J15" s="9">
        <v>8654557.641005842</v>
      </c>
      <c r="K15" s="9">
        <v>0</v>
      </c>
      <c r="L15" s="9">
        <v>6669426.9726274647</v>
      </c>
      <c r="M15" s="9">
        <v>235642.81121186199</v>
      </c>
      <c r="N15" s="9">
        <v>515858.32466246397</v>
      </c>
      <c r="O15" s="9">
        <v>15812352.30492829</v>
      </c>
      <c r="P15" s="9">
        <v>1522759.6511245349</v>
      </c>
      <c r="Q15" s="10">
        <v>121021791.88315283</v>
      </c>
    </row>
    <row r="16" spans="1:256" ht="13.6" thickBot="1" x14ac:dyDescent="0.25">
      <c r="A16" s="52"/>
      <c r="B16" s="14" t="s">
        <v>6</v>
      </c>
      <c r="C16" s="15">
        <v>5096565.0446604295</v>
      </c>
      <c r="D16" s="15">
        <v>13213182.444562403</v>
      </c>
      <c r="E16" s="15">
        <v>0</v>
      </c>
      <c r="F16" s="15">
        <v>0</v>
      </c>
      <c r="G16" s="15">
        <v>62333940.325501733</v>
      </c>
      <c r="H16" s="15">
        <v>0</v>
      </c>
      <c r="I16" s="15">
        <v>19703258.220596384</v>
      </c>
      <c r="J16" s="15">
        <v>8478232.1927827653</v>
      </c>
      <c r="K16" s="15">
        <v>0</v>
      </c>
      <c r="L16" s="15">
        <v>6321792.0967026791</v>
      </c>
      <c r="M16" s="15">
        <v>223277.27908015784</v>
      </c>
      <c r="N16" s="15">
        <v>165175.26587941614</v>
      </c>
      <c r="O16" s="15">
        <v>17614713.492422864</v>
      </c>
      <c r="P16" s="15">
        <v>965063.18375423085</v>
      </c>
      <c r="Q16" s="16">
        <v>134115199.54594302</v>
      </c>
    </row>
    <row r="17" spans="1:17" x14ac:dyDescent="0.2">
      <c r="A17" s="53">
        <v>2004</v>
      </c>
      <c r="B17" s="17" t="s">
        <v>8</v>
      </c>
      <c r="C17" s="18">
        <v>2378762.6190395686</v>
      </c>
      <c r="D17" s="18">
        <v>10820818.931917729</v>
      </c>
      <c r="E17" s="18">
        <v>0</v>
      </c>
      <c r="F17" s="18">
        <v>0</v>
      </c>
      <c r="G17" s="18">
        <v>50980871.130671434</v>
      </c>
      <c r="H17" s="18">
        <v>0</v>
      </c>
      <c r="I17" s="18">
        <v>24573460.88154849</v>
      </c>
      <c r="J17" s="18">
        <v>8933912.5031184927</v>
      </c>
      <c r="K17" s="18">
        <v>0</v>
      </c>
      <c r="L17" s="18">
        <v>6007383.1993486127</v>
      </c>
      <c r="M17" s="18">
        <v>185618.23812757077</v>
      </c>
      <c r="N17" s="18">
        <v>0</v>
      </c>
      <c r="O17" s="18">
        <v>16370939.824304406</v>
      </c>
      <c r="P17" s="18">
        <v>379772.08737441723</v>
      </c>
      <c r="Q17" s="19">
        <v>120631539.41545072</v>
      </c>
    </row>
    <row r="18" spans="1:17" x14ac:dyDescent="0.2">
      <c r="A18" s="52"/>
      <c r="B18" s="8" t="s">
        <v>4</v>
      </c>
      <c r="C18" s="9">
        <v>757534.51262192859</v>
      </c>
      <c r="D18" s="9">
        <v>10130370.242522491</v>
      </c>
      <c r="E18" s="9">
        <v>0</v>
      </c>
      <c r="F18" s="9">
        <v>0</v>
      </c>
      <c r="G18" s="9">
        <v>58469441.723006144</v>
      </c>
      <c r="H18" s="9">
        <v>0</v>
      </c>
      <c r="I18" s="9">
        <v>28530690.839764796</v>
      </c>
      <c r="J18" s="9">
        <v>8752540.3120179549</v>
      </c>
      <c r="K18" s="9">
        <v>0</v>
      </c>
      <c r="L18" s="9">
        <v>6354852.8819881454</v>
      </c>
      <c r="M18" s="9">
        <v>1118860.3961605439</v>
      </c>
      <c r="N18" s="9">
        <v>0</v>
      </c>
      <c r="O18" s="9">
        <v>20532961.846495986</v>
      </c>
      <c r="P18" s="9">
        <v>435393.25093709939</v>
      </c>
      <c r="Q18" s="10">
        <v>135082646.0055151</v>
      </c>
    </row>
    <row r="19" spans="1:17" x14ac:dyDescent="0.2">
      <c r="A19" s="52"/>
      <c r="B19" s="8" t="s">
        <v>5</v>
      </c>
      <c r="C19" s="9">
        <v>120089.22613144429</v>
      </c>
      <c r="D19" s="9">
        <v>8167128.4192018695</v>
      </c>
      <c r="E19" s="9">
        <v>0</v>
      </c>
      <c r="F19" s="9">
        <v>0</v>
      </c>
      <c r="G19" s="9">
        <v>61212451.025951415</v>
      </c>
      <c r="H19" s="9">
        <v>0</v>
      </c>
      <c r="I19" s="9">
        <v>27718376.519832399</v>
      </c>
      <c r="J19" s="9">
        <v>9042810.9213273488</v>
      </c>
      <c r="K19" s="9">
        <v>0</v>
      </c>
      <c r="L19" s="9">
        <v>5248305.1579680834</v>
      </c>
      <c r="M19" s="9">
        <v>2015849.4939535428</v>
      </c>
      <c r="N19" s="9">
        <v>0</v>
      </c>
      <c r="O19" s="9">
        <v>14296597.921422012</v>
      </c>
      <c r="P19" s="9">
        <v>233.12464449927765</v>
      </c>
      <c r="Q19" s="10">
        <v>127821841.81043255</v>
      </c>
    </row>
    <row r="20" spans="1:17" ht="13.6" thickBot="1" x14ac:dyDescent="0.25">
      <c r="A20" s="54"/>
      <c r="B20" s="11" t="s">
        <v>6</v>
      </c>
      <c r="C20" s="12">
        <v>3986.1457380334987</v>
      </c>
      <c r="D20" s="12">
        <v>6688978.9814034505</v>
      </c>
      <c r="E20" s="12">
        <v>0</v>
      </c>
      <c r="F20" s="12">
        <v>0</v>
      </c>
      <c r="G20" s="12">
        <v>61904451.532767504</v>
      </c>
      <c r="H20" s="12">
        <v>0</v>
      </c>
      <c r="I20" s="12">
        <v>23283815.337713256</v>
      </c>
      <c r="J20" s="12">
        <v>9307651.6557990033</v>
      </c>
      <c r="K20" s="12">
        <v>0</v>
      </c>
      <c r="L20" s="12">
        <v>6465542.3013678845</v>
      </c>
      <c r="M20" s="12">
        <v>3664319.809751282</v>
      </c>
      <c r="N20" s="12">
        <v>0</v>
      </c>
      <c r="O20" s="12">
        <v>16131941.804383485</v>
      </c>
      <c r="P20" s="12">
        <v>320.81429420409222</v>
      </c>
      <c r="Q20" s="13">
        <v>127451008.38321817</v>
      </c>
    </row>
    <row r="21" spans="1:17" x14ac:dyDescent="0.2">
      <c r="A21" s="52">
        <v>2005</v>
      </c>
      <c r="B21" s="8" t="s">
        <v>8</v>
      </c>
      <c r="C21" s="31">
        <v>580.86680871472504</v>
      </c>
      <c r="D21" s="9">
        <v>4626316.9087075554</v>
      </c>
      <c r="E21" s="9">
        <v>0</v>
      </c>
      <c r="F21" s="9">
        <v>0</v>
      </c>
      <c r="G21" s="9">
        <v>54371741.601541974</v>
      </c>
      <c r="H21" s="9">
        <v>0</v>
      </c>
      <c r="I21" s="9">
        <v>22334335.668935675</v>
      </c>
      <c r="J21" s="9">
        <v>9884694.6059558559</v>
      </c>
      <c r="K21" s="9">
        <v>0</v>
      </c>
      <c r="L21" s="9">
        <v>6851200.4360286035</v>
      </c>
      <c r="M21" s="9">
        <v>4723795.6832889812</v>
      </c>
      <c r="N21" s="9">
        <v>0</v>
      </c>
      <c r="O21" s="9">
        <v>20756288.04547951</v>
      </c>
      <c r="P21" s="9">
        <v>71.14004357872841</v>
      </c>
      <c r="Q21" s="10">
        <v>123549024.95679042</v>
      </c>
    </row>
    <row r="22" spans="1:17" x14ac:dyDescent="0.2">
      <c r="A22" s="52"/>
      <c r="B22" s="8" t="s">
        <v>4</v>
      </c>
      <c r="C22" s="25">
        <v>21.947622008669711</v>
      </c>
      <c r="D22" s="9">
        <v>3882601.8433252596</v>
      </c>
      <c r="E22" s="9">
        <v>0</v>
      </c>
      <c r="F22" s="9">
        <v>0</v>
      </c>
      <c r="G22" s="9">
        <v>64765971.59561789</v>
      </c>
      <c r="H22" s="9">
        <v>0</v>
      </c>
      <c r="I22" s="9">
        <v>21463919.879664473</v>
      </c>
      <c r="J22" s="9">
        <v>10584328.315113543</v>
      </c>
      <c r="K22" s="9">
        <v>0</v>
      </c>
      <c r="L22" s="9">
        <v>7863739.5723015154</v>
      </c>
      <c r="M22" s="9">
        <v>7061120.8789773406</v>
      </c>
      <c r="N22" s="9">
        <v>0</v>
      </c>
      <c r="O22" s="9">
        <v>23184315.717144139</v>
      </c>
      <c r="P22" s="9">
        <v>68.025597420822464</v>
      </c>
      <c r="Q22" s="10">
        <v>138806087.77536362</v>
      </c>
    </row>
    <row r="23" spans="1:17" x14ac:dyDescent="0.2">
      <c r="A23" s="52"/>
      <c r="B23" s="8" t="s">
        <v>5</v>
      </c>
      <c r="C23" s="25">
        <v>-592.79288648536226</v>
      </c>
      <c r="D23" s="9">
        <v>3368029.5349613698</v>
      </c>
      <c r="E23" s="9">
        <v>0</v>
      </c>
      <c r="F23" s="9">
        <v>0</v>
      </c>
      <c r="G23" s="9">
        <v>62344139.978215016</v>
      </c>
      <c r="H23" s="9">
        <v>0</v>
      </c>
      <c r="I23" s="9">
        <v>22114524.298076846</v>
      </c>
      <c r="J23" s="9">
        <v>11023032.507820435</v>
      </c>
      <c r="K23" s="9">
        <v>0</v>
      </c>
      <c r="L23" s="9">
        <v>8640469.4038408399</v>
      </c>
      <c r="M23" s="9">
        <v>9413323.6769579817</v>
      </c>
      <c r="N23" s="9">
        <v>0</v>
      </c>
      <c r="O23" s="9">
        <v>25518286.008199479</v>
      </c>
      <c r="P23" s="9">
        <v>657.27895469051634</v>
      </c>
      <c r="Q23" s="10">
        <v>142421869.89414021</v>
      </c>
    </row>
    <row r="24" spans="1:17" ht="13.6" thickBot="1" x14ac:dyDescent="0.25">
      <c r="A24" s="52"/>
      <c r="B24" s="14" t="s">
        <v>6</v>
      </c>
      <c r="C24" s="28">
        <v>0</v>
      </c>
      <c r="D24" s="15">
        <v>2815803.2430999684</v>
      </c>
      <c r="E24" s="15">
        <v>0</v>
      </c>
      <c r="F24" s="15">
        <v>0</v>
      </c>
      <c r="G24" s="15">
        <v>65396906.294338092</v>
      </c>
      <c r="H24" s="15">
        <v>0</v>
      </c>
      <c r="I24" s="15">
        <v>22742756.990997672</v>
      </c>
      <c r="J24" s="15">
        <v>11789599.822566576</v>
      </c>
      <c r="K24" s="15">
        <v>0</v>
      </c>
      <c r="L24" s="15">
        <v>9476630.3867336512</v>
      </c>
      <c r="M24" s="15">
        <v>12468509.911894834</v>
      </c>
      <c r="N24" s="15">
        <v>0</v>
      </c>
      <c r="O24" s="15">
        <v>26281469.143943369</v>
      </c>
      <c r="P24" s="15">
        <v>64.186744017979791</v>
      </c>
      <c r="Q24" s="16">
        <v>150971739.98031813</v>
      </c>
    </row>
    <row r="25" spans="1:17" x14ac:dyDescent="0.2">
      <c r="A25" s="53">
        <v>2006</v>
      </c>
      <c r="B25" s="17" t="s">
        <v>8</v>
      </c>
      <c r="C25" s="31">
        <v>0</v>
      </c>
      <c r="D25" s="18">
        <v>2402218.2106588911</v>
      </c>
      <c r="E25" s="18">
        <v>0</v>
      </c>
      <c r="F25" s="18">
        <v>0</v>
      </c>
      <c r="G25" s="18">
        <v>54781687.530974701</v>
      </c>
      <c r="H25" s="18">
        <v>0</v>
      </c>
      <c r="I25" s="18">
        <v>22502609.070646137</v>
      </c>
      <c r="J25" s="18">
        <v>12871640.286459051</v>
      </c>
      <c r="K25" s="18">
        <v>0</v>
      </c>
      <c r="L25" s="18">
        <v>9856916.2611226849</v>
      </c>
      <c r="M25" s="18">
        <v>14779603.741117103</v>
      </c>
      <c r="N25" s="18">
        <v>0</v>
      </c>
      <c r="O25" s="18">
        <v>26483227.453133658</v>
      </c>
      <c r="P25" s="18">
        <v>61.62764166019754</v>
      </c>
      <c r="Q25" s="19">
        <v>143677964.1817539</v>
      </c>
    </row>
    <row r="26" spans="1:17" x14ac:dyDescent="0.2">
      <c r="A26" s="52"/>
      <c r="B26" s="8" t="s">
        <v>4</v>
      </c>
      <c r="C26" s="25">
        <v>0</v>
      </c>
      <c r="D26" s="9">
        <v>2296145.0612736652</v>
      </c>
      <c r="E26" s="9">
        <v>0</v>
      </c>
      <c r="F26" s="9">
        <v>0</v>
      </c>
      <c r="G26" s="9">
        <v>61649114.061401151</v>
      </c>
      <c r="H26" s="9">
        <v>0</v>
      </c>
      <c r="I26" s="9">
        <v>23338499.614967477</v>
      </c>
      <c r="J26" s="9">
        <v>13869195.512688546</v>
      </c>
      <c r="K26" s="9">
        <v>0</v>
      </c>
      <c r="L26" s="9">
        <v>11645356.51763254</v>
      </c>
      <c r="M26" s="9">
        <v>17733308.546399269</v>
      </c>
      <c r="N26" s="9">
        <v>0</v>
      </c>
      <c r="O26" s="9">
        <v>27755669.138911173</v>
      </c>
      <c r="P26" s="9">
        <v>61.661425704359033</v>
      </c>
      <c r="Q26" s="10">
        <v>158287350.11469954</v>
      </c>
    </row>
    <row r="27" spans="1:17" x14ac:dyDescent="0.2">
      <c r="A27" s="52"/>
      <c r="B27" s="8" t="s">
        <v>5</v>
      </c>
      <c r="C27" s="25">
        <v>0</v>
      </c>
      <c r="D27" s="9">
        <v>2574703.2817739937</v>
      </c>
      <c r="E27" s="9">
        <v>0</v>
      </c>
      <c r="F27" s="9">
        <v>0</v>
      </c>
      <c r="G27" s="9">
        <v>61566924.989495061</v>
      </c>
      <c r="H27" s="9">
        <v>0</v>
      </c>
      <c r="I27" s="9">
        <v>24580302.32276275</v>
      </c>
      <c r="J27" s="9">
        <v>14550040.048761841</v>
      </c>
      <c r="K27" s="9">
        <v>0</v>
      </c>
      <c r="L27" s="9">
        <v>13101608.525765572</v>
      </c>
      <c r="M27" s="9">
        <v>23578909.178698607</v>
      </c>
      <c r="N27" s="9">
        <v>0</v>
      </c>
      <c r="O27" s="9">
        <v>26307043.037248377</v>
      </c>
      <c r="P27" s="9">
        <v>61.663807413766001</v>
      </c>
      <c r="Q27" s="10">
        <v>166259593.0483135</v>
      </c>
    </row>
    <row r="28" spans="1:17" ht="13.6" thickBot="1" x14ac:dyDescent="0.25">
      <c r="A28" s="54"/>
      <c r="B28" s="11" t="s">
        <v>6</v>
      </c>
      <c r="C28" s="28">
        <v>0</v>
      </c>
      <c r="D28" s="12">
        <v>3113686.3201690596</v>
      </c>
      <c r="E28" s="12">
        <v>0</v>
      </c>
      <c r="F28" s="12">
        <v>0</v>
      </c>
      <c r="G28" s="12">
        <v>59812946.531858131</v>
      </c>
      <c r="H28" s="12">
        <v>0</v>
      </c>
      <c r="I28" s="12">
        <v>25765106.001867533</v>
      </c>
      <c r="J28" s="12">
        <v>15231246.432351179</v>
      </c>
      <c r="K28" s="12">
        <v>0</v>
      </c>
      <c r="L28" s="12">
        <v>14820159.488270558</v>
      </c>
      <c r="M28" s="12">
        <v>28788450.657653917</v>
      </c>
      <c r="N28" s="12">
        <v>0</v>
      </c>
      <c r="O28" s="12">
        <v>26439335.956307601</v>
      </c>
      <c r="P28" s="12">
        <v>440.79467919919102</v>
      </c>
      <c r="Q28" s="13">
        <v>173971372.18315729</v>
      </c>
    </row>
    <row r="29" spans="1:17" x14ac:dyDescent="0.2">
      <c r="A29" s="52">
        <v>2007</v>
      </c>
      <c r="B29" s="8" t="s">
        <v>8</v>
      </c>
      <c r="C29" s="31">
        <v>0</v>
      </c>
      <c r="D29" s="9">
        <v>3441724.3143079127</v>
      </c>
      <c r="E29" s="9">
        <v>0</v>
      </c>
      <c r="F29" s="9">
        <v>0</v>
      </c>
      <c r="G29" s="9">
        <v>52215043.42317564</v>
      </c>
      <c r="H29" s="9">
        <v>0</v>
      </c>
      <c r="I29" s="9">
        <v>25772835.442273907</v>
      </c>
      <c r="J29" s="9">
        <v>15619790.210464258</v>
      </c>
      <c r="K29" s="9">
        <v>0</v>
      </c>
      <c r="L29" s="9">
        <v>15299973.92760692</v>
      </c>
      <c r="M29" s="9">
        <v>31942142.009846516</v>
      </c>
      <c r="N29" s="9">
        <v>0</v>
      </c>
      <c r="O29" s="9">
        <v>25639767.794526789</v>
      </c>
      <c r="P29" s="9">
        <v>335.3541808254335</v>
      </c>
      <c r="Q29" s="10">
        <v>169931612.47638276</v>
      </c>
    </row>
    <row r="30" spans="1:17" x14ac:dyDescent="0.2">
      <c r="A30" s="52"/>
      <c r="B30" s="8" t="s">
        <v>4</v>
      </c>
      <c r="C30" s="25">
        <v>0</v>
      </c>
      <c r="D30" s="9">
        <v>4327610.3055327311</v>
      </c>
      <c r="E30" s="9">
        <v>0</v>
      </c>
      <c r="F30" s="9">
        <v>0</v>
      </c>
      <c r="G30" s="9">
        <v>56269851.565059721</v>
      </c>
      <c r="H30" s="9">
        <v>0</v>
      </c>
      <c r="I30" s="9">
        <v>25785886.431044411</v>
      </c>
      <c r="J30" s="9">
        <v>16591038.417675398</v>
      </c>
      <c r="K30" s="9">
        <v>0</v>
      </c>
      <c r="L30" s="9">
        <v>16651919.059191052</v>
      </c>
      <c r="M30" s="9">
        <v>37233317.775030687</v>
      </c>
      <c r="N30" s="9">
        <v>0</v>
      </c>
      <c r="O30" s="9">
        <v>25363473.570664767</v>
      </c>
      <c r="P30" s="9">
        <v>1.5594698623126129E-2</v>
      </c>
      <c r="Q30" s="10">
        <v>182223097.13979346</v>
      </c>
    </row>
    <row r="31" spans="1:17" x14ac:dyDescent="0.2">
      <c r="A31" s="52"/>
      <c r="B31" s="8" t="s">
        <v>5</v>
      </c>
      <c r="C31" s="25">
        <v>0</v>
      </c>
      <c r="D31" s="9">
        <v>5230393.8460321082</v>
      </c>
      <c r="E31" s="9">
        <v>0</v>
      </c>
      <c r="F31" s="9">
        <v>0</v>
      </c>
      <c r="G31" s="9">
        <v>55447179.963590734</v>
      </c>
      <c r="H31" s="9">
        <v>0</v>
      </c>
      <c r="I31" s="9">
        <v>26114249.151024025</v>
      </c>
      <c r="J31" s="9">
        <v>17232235.385159615</v>
      </c>
      <c r="K31" s="9">
        <v>0</v>
      </c>
      <c r="L31" s="9">
        <v>18430438.598253865</v>
      </c>
      <c r="M31" s="9">
        <v>41729443.192327224</v>
      </c>
      <c r="N31" s="9">
        <v>0</v>
      </c>
      <c r="O31" s="9">
        <v>-16036998.171124833</v>
      </c>
      <c r="P31" s="9">
        <v>50609707.135417007</v>
      </c>
      <c r="Q31" s="10">
        <v>198756649.10067976</v>
      </c>
    </row>
    <row r="32" spans="1:17" ht="13.6" thickBot="1" x14ac:dyDescent="0.25">
      <c r="A32" s="52"/>
      <c r="B32" s="14" t="s">
        <v>6</v>
      </c>
      <c r="C32" s="28">
        <v>0</v>
      </c>
      <c r="D32" s="15">
        <v>6042835.3412093418</v>
      </c>
      <c r="E32" s="15">
        <v>0</v>
      </c>
      <c r="F32" s="15">
        <v>0</v>
      </c>
      <c r="G32" s="15">
        <v>52619090.186583154</v>
      </c>
      <c r="H32" s="15">
        <v>0</v>
      </c>
      <c r="I32" s="15">
        <v>25436943.422200669</v>
      </c>
      <c r="J32" s="15">
        <v>18047891.467946172</v>
      </c>
      <c r="K32" s="15">
        <v>0</v>
      </c>
      <c r="L32" s="15">
        <v>21578161.787663721</v>
      </c>
      <c r="M32" s="15">
        <v>45547266.459461764</v>
      </c>
      <c r="N32" s="15">
        <v>0</v>
      </c>
      <c r="O32" s="15">
        <v>18596248.437324528</v>
      </c>
      <c r="P32" s="15">
        <v>1.5426199238896574E-2</v>
      </c>
      <c r="Q32" s="16">
        <v>187868437.11781552</v>
      </c>
    </row>
    <row r="33" spans="1:17" x14ac:dyDescent="0.2">
      <c r="A33" s="48">
        <v>2008</v>
      </c>
      <c r="B33" s="30" t="s">
        <v>8</v>
      </c>
      <c r="C33" s="31">
        <v>0</v>
      </c>
      <c r="D33" s="31">
        <v>6319812.2370519899</v>
      </c>
      <c r="E33" s="31">
        <v>0</v>
      </c>
      <c r="F33" s="31">
        <v>0</v>
      </c>
      <c r="G33" s="31">
        <v>51555176.481627144</v>
      </c>
      <c r="H33" s="31">
        <v>0</v>
      </c>
      <c r="I33" s="31">
        <v>24601129.62383116</v>
      </c>
      <c r="J33" s="31">
        <v>18706890.712828811</v>
      </c>
      <c r="K33" s="31">
        <v>0</v>
      </c>
      <c r="L33" s="31">
        <v>19388537.536553342</v>
      </c>
      <c r="M33" s="31">
        <v>47359183.054851905</v>
      </c>
      <c r="N33" s="31">
        <v>0</v>
      </c>
      <c r="O33" s="31">
        <v>27640291.358664852</v>
      </c>
      <c r="P33" s="31">
        <v>-1.4917434848051364E-2</v>
      </c>
      <c r="Q33" s="31">
        <v>195571020.99049178</v>
      </c>
    </row>
    <row r="34" spans="1:17" x14ac:dyDescent="0.2">
      <c r="A34" s="49"/>
      <c r="B34" s="24" t="s">
        <v>4</v>
      </c>
      <c r="C34" s="25">
        <v>0</v>
      </c>
      <c r="D34" s="25">
        <v>7400270.1488372134</v>
      </c>
      <c r="E34" s="25">
        <v>0</v>
      </c>
      <c r="F34" s="25">
        <v>0</v>
      </c>
      <c r="G34" s="25">
        <v>51557760.970004134</v>
      </c>
      <c r="H34" s="25">
        <v>0</v>
      </c>
      <c r="I34" s="25">
        <v>23952788.366096415</v>
      </c>
      <c r="J34" s="25">
        <v>19588242.450979054</v>
      </c>
      <c r="K34" s="25">
        <v>0</v>
      </c>
      <c r="L34" s="25">
        <v>20914840.682462286</v>
      </c>
      <c r="M34" s="25">
        <v>50409537.532893792</v>
      </c>
      <c r="N34" s="25">
        <v>0</v>
      </c>
      <c r="O34" s="25">
        <v>28376517.100987386</v>
      </c>
      <c r="P34" s="25">
        <v>2.9099863152690433E-2</v>
      </c>
      <c r="Q34" s="25">
        <v>202199957.28136009</v>
      </c>
    </row>
    <row r="35" spans="1:17" x14ac:dyDescent="0.2">
      <c r="A35" s="49"/>
      <c r="B35" s="24" t="s">
        <v>5</v>
      </c>
      <c r="C35" s="25">
        <v>0</v>
      </c>
      <c r="D35" s="25">
        <v>9181530.3771642353</v>
      </c>
      <c r="E35" s="25">
        <v>0</v>
      </c>
      <c r="F35" s="25">
        <v>0</v>
      </c>
      <c r="G35" s="25">
        <v>52047179.818737581</v>
      </c>
      <c r="H35" s="25">
        <v>0</v>
      </c>
      <c r="I35" s="25">
        <v>23384328.635492858</v>
      </c>
      <c r="J35" s="25">
        <v>20822655.02077176</v>
      </c>
      <c r="K35" s="25">
        <v>0</v>
      </c>
      <c r="L35" s="25">
        <v>21186635.872233022</v>
      </c>
      <c r="M35" s="25">
        <v>56304898.400089189</v>
      </c>
      <c r="N35" s="25">
        <v>0</v>
      </c>
      <c r="O35" s="25">
        <v>29142372.223613922</v>
      </c>
      <c r="P35" s="25">
        <v>-1.4480127400998313E-2</v>
      </c>
      <c r="Q35" s="25">
        <v>212069600.33362246</v>
      </c>
    </row>
    <row r="36" spans="1:17" ht="13.6" thickBot="1" x14ac:dyDescent="0.25">
      <c r="A36" s="50"/>
      <c r="B36" s="27" t="s">
        <v>6</v>
      </c>
      <c r="C36" s="28">
        <v>0</v>
      </c>
      <c r="D36" s="28">
        <v>10768219.492130788</v>
      </c>
      <c r="E36" s="28">
        <v>0</v>
      </c>
      <c r="F36" s="28">
        <v>0</v>
      </c>
      <c r="G36" s="28">
        <v>51819583.921801582</v>
      </c>
      <c r="H36" s="28">
        <v>0</v>
      </c>
      <c r="I36" s="28">
        <v>22616290.304880265</v>
      </c>
      <c r="J36" s="28">
        <v>21686051.304400902</v>
      </c>
      <c r="K36" s="28">
        <v>0</v>
      </c>
      <c r="L36" s="28">
        <v>21569888.249059532</v>
      </c>
      <c r="M36" s="28">
        <v>61510272.427480541</v>
      </c>
      <c r="N36" s="28">
        <v>0</v>
      </c>
      <c r="O36" s="28">
        <v>29330197.037644487</v>
      </c>
      <c r="P36" s="28">
        <v>-1.4326662636940584E-2</v>
      </c>
      <c r="Q36" s="28">
        <v>219300502.72307137</v>
      </c>
    </row>
    <row r="37" spans="1:17" x14ac:dyDescent="0.2">
      <c r="A37" s="48">
        <v>2009</v>
      </c>
      <c r="B37" s="30" t="s">
        <v>8</v>
      </c>
      <c r="C37" s="31">
        <v>0</v>
      </c>
      <c r="D37" s="31">
        <v>11222512.276867125</v>
      </c>
      <c r="E37" s="31">
        <v>0</v>
      </c>
      <c r="F37" s="31">
        <v>0</v>
      </c>
      <c r="G37" s="31">
        <v>51944847.468332283</v>
      </c>
      <c r="H37" s="31">
        <v>0</v>
      </c>
      <c r="I37" s="31">
        <v>21342662.571777564</v>
      </c>
      <c r="J37" s="31">
        <v>22450151.485317867</v>
      </c>
      <c r="K37" s="31">
        <v>0</v>
      </c>
      <c r="L37" s="31">
        <v>20288181.320272867</v>
      </c>
      <c r="M37" s="31">
        <v>62802692.906788014</v>
      </c>
      <c r="N37" s="31">
        <v>0</v>
      </c>
      <c r="O37" s="31">
        <v>30139209.097242519</v>
      </c>
      <c r="P37" s="31">
        <v>1.4054383578022966E-2</v>
      </c>
      <c r="Q37" s="31">
        <v>220190257.14065263</v>
      </c>
    </row>
    <row r="38" spans="1:17" x14ac:dyDescent="0.2">
      <c r="A38" s="49"/>
      <c r="B38" s="24" t="s">
        <v>4</v>
      </c>
      <c r="C38" s="25">
        <v>0</v>
      </c>
      <c r="D38" s="25">
        <v>11585238.811285496</v>
      </c>
      <c r="E38" s="25">
        <v>0</v>
      </c>
      <c r="F38" s="25">
        <v>0</v>
      </c>
      <c r="G38" s="25">
        <v>52326424.579776317</v>
      </c>
      <c r="H38" s="25">
        <v>0</v>
      </c>
      <c r="I38" s="25">
        <v>22158989.114190765</v>
      </c>
      <c r="J38" s="25">
        <v>23110146.741398018</v>
      </c>
      <c r="K38" s="25">
        <v>0</v>
      </c>
      <c r="L38" s="25">
        <v>20778256.594295025</v>
      </c>
      <c r="M38" s="25">
        <v>70546780.346482977</v>
      </c>
      <c r="N38" s="25">
        <v>0</v>
      </c>
      <c r="O38" s="25">
        <v>30426268.113174524</v>
      </c>
      <c r="P38" s="25">
        <v>-1.4015268055931675E-2</v>
      </c>
      <c r="Q38" s="25">
        <v>230932104.28658786</v>
      </c>
    </row>
    <row r="39" spans="1:17" x14ac:dyDescent="0.2">
      <c r="A39" s="49"/>
      <c r="B39" s="24" t="s">
        <v>5</v>
      </c>
      <c r="C39" s="25">
        <v>0</v>
      </c>
      <c r="D39" s="25">
        <v>11226331.001606287</v>
      </c>
      <c r="E39" s="25">
        <v>0</v>
      </c>
      <c r="F39" s="25">
        <v>0</v>
      </c>
      <c r="G39" s="25">
        <v>53381526.178229734</v>
      </c>
      <c r="H39" s="25">
        <v>0</v>
      </c>
      <c r="I39" s="25">
        <v>21432956.059251744</v>
      </c>
      <c r="J39" s="25">
        <v>23673890.685265109</v>
      </c>
      <c r="K39" s="25">
        <v>0</v>
      </c>
      <c r="L39" s="25">
        <v>21089179.924128965</v>
      </c>
      <c r="M39" s="25">
        <v>76398374.548815086</v>
      </c>
      <c r="N39" s="25">
        <v>0</v>
      </c>
      <c r="O39" s="25">
        <v>31669040.3151346</v>
      </c>
      <c r="P39" s="25">
        <v>0</v>
      </c>
      <c r="Q39" s="25">
        <v>238871298.71243152</v>
      </c>
    </row>
    <row r="40" spans="1:17" ht="13.6" thickBot="1" x14ac:dyDescent="0.25">
      <c r="A40" s="50"/>
      <c r="B40" s="27" t="s">
        <v>6</v>
      </c>
      <c r="C40" s="28">
        <v>0</v>
      </c>
      <c r="D40" s="28">
        <v>11365228.172150785</v>
      </c>
      <c r="E40" s="28">
        <v>0</v>
      </c>
      <c r="F40" s="28">
        <v>0</v>
      </c>
      <c r="G40" s="28">
        <v>55993259.657132193</v>
      </c>
      <c r="H40" s="28">
        <v>0</v>
      </c>
      <c r="I40" s="28">
        <v>21211981.046424352</v>
      </c>
      <c r="J40" s="28">
        <v>24609428.485309515</v>
      </c>
      <c r="K40" s="28">
        <v>0</v>
      </c>
      <c r="L40" s="28">
        <v>21950290.503323734</v>
      </c>
      <c r="M40" s="28">
        <v>79620006.932864696</v>
      </c>
      <c r="N40" s="28">
        <v>0</v>
      </c>
      <c r="O40" s="28">
        <v>33415677.108849343</v>
      </c>
      <c r="P40" s="28">
        <v>-1.4045498558448482E-2</v>
      </c>
      <c r="Q40" s="28">
        <v>248165871.89200905</v>
      </c>
    </row>
    <row r="41" spans="1:17" x14ac:dyDescent="0.2">
      <c r="A41" s="48">
        <v>2010</v>
      </c>
      <c r="B41" s="30" t="s">
        <v>8</v>
      </c>
      <c r="C41" s="31">
        <v>0</v>
      </c>
      <c r="D41" s="31">
        <v>11463637.219269522</v>
      </c>
      <c r="E41" s="31">
        <v>0</v>
      </c>
      <c r="F41" s="31">
        <v>0</v>
      </c>
      <c r="G41" s="31">
        <v>55837272.470582783</v>
      </c>
      <c r="H41" s="31">
        <v>0</v>
      </c>
      <c r="I41" s="31">
        <v>20485728.356345262</v>
      </c>
      <c r="J41" s="31">
        <v>24745584.684497692</v>
      </c>
      <c r="K41" s="31">
        <v>0</v>
      </c>
      <c r="L41" s="31">
        <v>22269466.744575284</v>
      </c>
      <c r="M41" s="31">
        <v>78287717.910444468</v>
      </c>
      <c r="N41" s="31">
        <v>0</v>
      </c>
      <c r="O41" s="31">
        <v>32533797.054303449</v>
      </c>
      <c r="P41" s="31">
        <v>-1.3800562765907633E-2</v>
      </c>
      <c r="Q41" s="31">
        <v>245623204.42621791</v>
      </c>
    </row>
    <row r="42" spans="1:17" x14ac:dyDescent="0.2">
      <c r="A42" s="49"/>
      <c r="B42" s="24" t="s">
        <v>4</v>
      </c>
      <c r="C42" s="25">
        <v>0</v>
      </c>
      <c r="D42" s="25">
        <v>17767526.041905832</v>
      </c>
      <c r="E42" s="25">
        <v>0</v>
      </c>
      <c r="F42" s="25">
        <v>0</v>
      </c>
      <c r="G42" s="25">
        <v>40525580.55153887</v>
      </c>
      <c r="H42" s="25">
        <v>0</v>
      </c>
      <c r="I42" s="25">
        <v>36961947.557462305</v>
      </c>
      <c r="J42" s="25">
        <v>8792618.3449776508</v>
      </c>
      <c r="K42" s="25">
        <v>0</v>
      </c>
      <c r="L42" s="25">
        <v>12373260.476904117</v>
      </c>
      <c r="M42" s="25">
        <v>107859755.31238702</v>
      </c>
      <c r="N42" s="25">
        <v>0</v>
      </c>
      <c r="O42" s="25">
        <v>25093964.84923568</v>
      </c>
      <c r="P42" s="25">
        <v>2.7415072235024981E-2</v>
      </c>
      <c r="Q42" s="25">
        <v>249374653.16182655</v>
      </c>
    </row>
    <row r="43" spans="1:17" x14ac:dyDescent="0.2">
      <c r="A43" s="49"/>
      <c r="B43" s="24" t="s">
        <v>5</v>
      </c>
      <c r="C43" s="25">
        <v>0</v>
      </c>
      <c r="D43" s="25">
        <v>19561965.244721841</v>
      </c>
      <c r="E43" s="25">
        <v>0</v>
      </c>
      <c r="F43" s="25">
        <v>0</v>
      </c>
      <c r="G43" s="25">
        <v>46546578.837744273</v>
      </c>
      <c r="H43" s="25">
        <v>0</v>
      </c>
      <c r="I43" s="25">
        <v>31456706.441471942</v>
      </c>
      <c r="J43" s="25">
        <v>22035965.626865029</v>
      </c>
      <c r="K43" s="25">
        <v>0</v>
      </c>
      <c r="L43" s="25">
        <v>17896741.344614554</v>
      </c>
      <c r="M43" s="25">
        <v>96046219.09368971</v>
      </c>
      <c r="N43" s="25">
        <v>0</v>
      </c>
      <c r="O43" s="25">
        <v>33956192.715385221</v>
      </c>
      <c r="P43" s="25">
        <v>0</v>
      </c>
      <c r="Q43" s="25">
        <v>267500369.30449247</v>
      </c>
    </row>
    <row r="44" spans="1:17" ht="13.6" thickBot="1" x14ac:dyDescent="0.25">
      <c r="A44" s="50"/>
      <c r="B44" s="27" t="s">
        <v>6</v>
      </c>
      <c r="C44" s="28">
        <v>0</v>
      </c>
      <c r="D44" s="28">
        <v>23602467.444667436</v>
      </c>
      <c r="E44" s="28">
        <v>0</v>
      </c>
      <c r="F44" s="28">
        <v>0</v>
      </c>
      <c r="G44" s="28">
        <v>45857865.434237659</v>
      </c>
      <c r="H44" s="28">
        <v>0</v>
      </c>
      <c r="I44" s="28">
        <v>34143311.641123116</v>
      </c>
      <c r="J44" s="28">
        <v>20035086.952627007</v>
      </c>
      <c r="K44" s="28">
        <v>0</v>
      </c>
      <c r="L44" s="28">
        <v>16768735.62213788</v>
      </c>
      <c r="M44" s="28">
        <v>98636983.639221519</v>
      </c>
      <c r="N44" s="28">
        <v>0</v>
      </c>
      <c r="O44" s="28">
        <v>32019414.854875647</v>
      </c>
      <c r="P44" s="28">
        <v>-1.3613775279452733E-2</v>
      </c>
      <c r="Q44" s="28">
        <v>271063865.57527661</v>
      </c>
    </row>
    <row r="45" spans="1:17" x14ac:dyDescent="0.2">
      <c r="A45" s="48">
        <v>2011</v>
      </c>
      <c r="B45" s="30" t="s">
        <v>8</v>
      </c>
      <c r="C45" s="31">
        <v>0</v>
      </c>
      <c r="D45" s="31">
        <v>26760065.550459623</v>
      </c>
      <c r="E45" s="31">
        <v>0</v>
      </c>
      <c r="F45" s="31">
        <v>0</v>
      </c>
      <c r="G45" s="31">
        <v>52557511.620989628</v>
      </c>
      <c r="H45" s="31">
        <v>0</v>
      </c>
      <c r="I45" s="31">
        <v>30709466.833436139</v>
      </c>
      <c r="J45" s="31">
        <v>18475301.083805405</v>
      </c>
      <c r="K45" s="31">
        <v>0</v>
      </c>
      <c r="L45" s="31">
        <v>19320349.009520948</v>
      </c>
      <c r="M45" s="31">
        <v>88309279.739381701</v>
      </c>
      <c r="N45" s="31">
        <v>0</v>
      </c>
      <c r="O45" s="31">
        <v>29947111.042574897</v>
      </c>
      <c r="P45" s="31">
        <v>0</v>
      </c>
      <c r="Q45" s="31">
        <v>266079084.88016835</v>
      </c>
    </row>
    <row r="46" spans="1:17" x14ac:dyDescent="0.2">
      <c r="A46" s="49"/>
      <c r="B46" s="24" t="s">
        <v>4</v>
      </c>
      <c r="C46" s="25">
        <v>0</v>
      </c>
      <c r="D46" s="25">
        <v>33952919.485981174</v>
      </c>
      <c r="E46" s="25">
        <v>0</v>
      </c>
      <c r="F46" s="25">
        <v>0</v>
      </c>
      <c r="G46" s="25">
        <v>54229897.93238318</v>
      </c>
      <c r="H46" s="25">
        <v>0</v>
      </c>
      <c r="I46" s="25">
        <v>33004915.346870292</v>
      </c>
      <c r="J46" s="25">
        <v>16950423.205896202</v>
      </c>
      <c r="K46" s="25">
        <v>0</v>
      </c>
      <c r="L46" s="25">
        <v>19245227.142539598</v>
      </c>
      <c r="M46" s="25">
        <v>88158108.485283524</v>
      </c>
      <c r="N46" s="25">
        <v>0</v>
      </c>
      <c r="O46" s="25">
        <v>31110812.437940557</v>
      </c>
      <c r="P46" s="25">
        <v>0</v>
      </c>
      <c r="Q46" s="25">
        <v>276652304.03689456</v>
      </c>
    </row>
    <row r="47" spans="1:17" x14ac:dyDescent="0.2">
      <c r="A47" s="49"/>
      <c r="B47" s="24" t="s">
        <v>5</v>
      </c>
      <c r="C47" s="25">
        <v>0</v>
      </c>
      <c r="D47" s="25">
        <v>39665991.611496367</v>
      </c>
      <c r="E47" s="25">
        <v>0</v>
      </c>
      <c r="F47" s="25">
        <v>0</v>
      </c>
      <c r="G47" s="25">
        <v>57421685.309328556</v>
      </c>
      <c r="H47" s="25">
        <v>0</v>
      </c>
      <c r="I47" s="25">
        <v>32251532.702245146</v>
      </c>
      <c r="J47" s="25">
        <v>17427166.002004892</v>
      </c>
      <c r="K47" s="25">
        <v>0</v>
      </c>
      <c r="L47" s="25">
        <v>20826088.910098825</v>
      </c>
      <c r="M47" s="25">
        <v>84384660.01885885</v>
      </c>
      <c r="N47" s="25">
        <v>0</v>
      </c>
      <c r="O47" s="25">
        <v>32475081.431480322</v>
      </c>
      <c r="P47" s="25">
        <v>1.3223140124899072E-2</v>
      </c>
      <c r="Q47" s="25">
        <v>284452205.99873602</v>
      </c>
    </row>
    <row r="48" spans="1:17" ht="13.6" thickBot="1" x14ac:dyDescent="0.25">
      <c r="A48" s="50"/>
      <c r="B48" s="27" t="s">
        <v>6</v>
      </c>
      <c r="C48" s="28">
        <v>0</v>
      </c>
      <c r="D48" s="28">
        <v>43707014.319536857</v>
      </c>
      <c r="E48" s="28">
        <v>0</v>
      </c>
      <c r="F48" s="28">
        <v>0</v>
      </c>
      <c r="G48" s="28">
        <v>60906994.645480461</v>
      </c>
      <c r="H48" s="28">
        <v>0</v>
      </c>
      <c r="I48" s="28">
        <v>32582609.774737958</v>
      </c>
      <c r="J48" s="28">
        <v>18319629.563373759</v>
      </c>
      <c r="K48" s="28">
        <v>0</v>
      </c>
      <c r="L48" s="28">
        <v>23722816.012398198</v>
      </c>
      <c r="M48" s="28">
        <v>80960202.783216164</v>
      </c>
      <c r="N48" s="28">
        <v>0</v>
      </c>
      <c r="O48" s="28">
        <v>33469857.967487544</v>
      </c>
      <c r="P48" s="28">
        <v>-1.3124774943700353E-2</v>
      </c>
      <c r="Q48" s="28">
        <v>293669125.05310619</v>
      </c>
    </row>
    <row r="49" spans="1:17" x14ac:dyDescent="0.2">
      <c r="A49" s="48">
        <v>2012</v>
      </c>
      <c r="B49" s="30" t="s">
        <v>8</v>
      </c>
      <c r="C49" s="31">
        <v>0</v>
      </c>
      <c r="D49" s="31">
        <v>46625106.184114717</v>
      </c>
      <c r="E49" s="31">
        <v>0</v>
      </c>
      <c r="F49" s="31">
        <v>0</v>
      </c>
      <c r="G49" s="31">
        <v>64061799.21297577</v>
      </c>
      <c r="H49" s="31">
        <v>0</v>
      </c>
      <c r="I49" s="31">
        <v>31729761.922778081</v>
      </c>
      <c r="J49" s="31">
        <v>18867150.501730207</v>
      </c>
      <c r="K49" s="31">
        <v>0</v>
      </c>
      <c r="L49" s="31">
        <v>25391223.462702233</v>
      </c>
      <c r="M49" s="31">
        <v>78521259.368111879</v>
      </c>
      <c r="N49" s="31">
        <v>0</v>
      </c>
      <c r="O49" s="31">
        <v>33741436.32244996</v>
      </c>
      <c r="P49" s="31">
        <v>-1.2934717533606881E-2</v>
      </c>
      <c r="Q49" s="31">
        <v>298937736.96192819</v>
      </c>
    </row>
    <row r="50" spans="1:17" x14ac:dyDescent="0.2">
      <c r="A50" s="49"/>
      <c r="B50" s="24" t="s">
        <v>4</v>
      </c>
      <c r="C50" s="25">
        <v>0</v>
      </c>
      <c r="D50" s="25">
        <v>49819072.340374067</v>
      </c>
      <c r="E50" s="25">
        <v>0</v>
      </c>
      <c r="F50" s="25">
        <v>0</v>
      </c>
      <c r="G50" s="25">
        <v>66449345.79624439</v>
      </c>
      <c r="H50" s="25">
        <v>0</v>
      </c>
      <c r="I50" s="25">
        <v>32020337.644254021</v>
      </c>
      <c r="J50" s="25">
        <v>19140966.926390711</v>
      </c>
      <c r="K50" s="25">
        <v>0</v>
      </c>
      <c r="L50" s="25">
        <v>26891586.544307258</v>
      </c>
      <c r="M50" s="25">
        <v>77135238.852661118</v>
      </c>
      <c r="N50" s="25">
        <v>0</v>
      </c>
      <c r="O50" s="25">
        <v>34675103.882968105</v>
      </c>
      <c r="P50" s="25">
        <v>1.2866781685484802E-2</v>
      </c>
      <c r="Q50" s="25">
        <v>306131652.0000664</v>
      </c>
    </row>
    <row r="51" spans="1:17" x14ac:dyDescent="0.2">
      <c r="A51" s="49"/>
      <c r="B51" s="24" t="s">
        <v>5</v>
      </c>
      <c r="C51" s="25">
        <v>0</v>
      </c>
      <c r="D51" s="25">
        <v>51900678.191518359</v>
      </c>
      <c r="E51" s="25">
        <v>0</v>
      </c>
      <c r="F51" s="25">
        <v>0</v>
      </c>
      <c r="G51" s="25">
        <v>72818039.637837768</v>
      </c>
      <c r="H51" s="25">
        <v>0</v>
      </c>
      <c r="I51" s="25">
        <v>32013470.715325933</v>
      </c>
      <c r="J51" s="25">
        <v>21133251.946930453</v>
      </c>
      <c r="K51" s="25">
        <v>0</v>
      </c>
      <c r="L51" s="25">
        <v>31336218.261964589</v>
      </c>
      <c r="M51" s="25">
        <v>81398751.637594581</v>
      </c>
      <c r="N51" s="25">
        <v>0</v>
      </c>
      <c r="O51" s="25">
        <v>40189897.652985305</v>
      </c>
      <c r="P51" s="25">
        <v>-1.2827517904033959E-2</v>
      </c>
      <c r="Q51" s="25">
        <v>330790308.03132957</v>
      </c>
    </row>
    <row r="52" spans="1:17" ht="13.6" thickBot="1" x14ac:dyDescent="0.25">
      <c r="A52" s="50"/>
      <c r="B52" s="27" t="s">
        <v>6</v>
      </c>
      <c r="C52" s="28">
        <v>0</v>
      </c>
      <c r="D52" s="28">
        <v>50843888.50906194</v>
      </c>
      <c r="E52" s="28">
        <v>0</v>
      </c>
      <c r="F52" s="28">
        <v>0</v>
      </c>
      <c r="G52" s="28">
        <v>80594945.356171474</v>
      </c>
      <c r="H52" s="28">
        <v>0</v>
      </c>
      <c r="I52" s="28">
        <v>31721336.129246853</v>
      </c>
      <c r="J52" s="28">
        <v>23629383.242764257</v>
      </c>
      <c r="K52" s="28">
        <v>26154.416222790194</v>
      </c>
      <c r="L52" s="28">
        <v>33477173.837281112</v>
      </c>
      <c r="M52" s="28">
        <v>84689473.298479214</v>
      </c>
      <c r="N52" s="28">
        <v>0</v>
      </c>
      <c r="O52" s="28">
        <v>44298112.245865434</v>
      </c>
      <c r="P52" s="28">
        <v>1.2812740672516844E-2</v>
      </c>
      <c r="Q52" s="28">
        <v>349280467.0479058</v>
      </c>
    </row>
    <row r="53" spans="1:17" x14ac:dyDescent="0.2">
      <c r="A53" s="48">
        <v>2013</v>
      </c>
      <c r="B53" s="30" t="s">
        <v>8</v>
      </c>
      <c r="C53" s="31">
        <v>0</v>
      </c>
      <c r="D53" s="31">
        <v>51397937.929349504</v>
      </c>
      <c r="E53" s="31">
        <v>14949.590204247408</v>
      </c>
      <c r="F53" s="31">
        <v>0</v>
      </c>
      <c r="G53" s="31">
        <v>85210890.978147417</v>
      </c>
      <c r="H53" s="31">
        <v>0</v>
      </c>
      <c r="I53" s="31">
        <v>32522680.454503633</v>
      </c>
      <c r="J53" s="31">
        <v>25035185.802631706</v>
      </c>
      <c r="K53" s="31">
        <v>-17657.332694498298</v>
      </c>
      <c r="L53" s="31">
        <v>35536642.600354746</v>
      </c>
      <c r="M53" s="31">
        <v>83655459.342486456</v>
      </c>
      <c r="N53" s="31">
        <v>0</v>
      </c>
      <c r="O53" s="31">
        <v>46990727.047154278</v>
      </c>
      <c r="P53" s="31">
        <v>-1.269207469706443E-2</v>
      </c>
      <c r="Q53" s="31">
        <v>360346816.39944541</v>
      </c>
    </row>
    <row r="54" spans="1:17" x14ac:dyDescent="0.2">
      <c r="A54" s="49"/>
      <c r="B54" s="24" t="s">
        <v>4</v>
      </c>
      <c r="C54" s="25">
        <v>0</v>
      </c>
      <c r="D54" s="25">
        <v>49749171.695339873</v>
      </c>
      <c r="E54" s="25">
        <v>-139407.4793405605</v>
      </c>
      <c r="F54" s="25">
        <v>0</v>
      </c>
      <c r="G54" s="25">
        <v>93280692.993361011</v>
      </c>
      <c r="H54" s="25">
        <v>0</v>
      </c>
      <c r="I54" s="25">
        <v>33279929.793802354</v>
      </c>
      <c r="J54" s="25">
        <v>27055075.225424364</v>
      </c>
      <c r="K54" s="25">
        <v>18015.081611241054</v>
      </c>
      <c r="L54" s="25">
        <v>39454686.824183479</v>
      </c>
      <c r="M54" s="25">
        <v>84365919.664662749</v>
      </c>
      <c r="N54" s="25">
        <v>0</v>
      </c>
      <c r="O54" s="25">
        <v>50830074.450813472</v>
      </c>
      <c r="P54" s="25">
        <v>2.5190574341251586E-2</v>
      </c>
      <c r="Q54" s="25">
        <v>377894158.27504861</v>
      </c>
    </row>
    <row r="55" spans="1:17" x14ac:dyDescent="0.2">
      <c r="A55" s="49"/>
      <c r="B55" s="24" t="s">
        <v>5</v>
      </c>
      <c r="C55" s="25">
        <v>49279.626195794182</v>
      </c>
      <c r="D55" s="25">
        <v>49040548.00836429</v>
      </c>
      <c r="E55" s="25">
        <v>14444.965372891118</v>
      </c>
      <c r="F55" s="25">
        <v>0</v>
      </c>
      <c r="G55" s="25">
        <v>96077329.641347036</v>
      </c>
      <c r="H55" s="25">
        <v>0</v>
      </c>
      <c r="I55" s="25">
        <v>34470738.211631745</v>
      </c>
      <c r="J55" s="25">
        <v>29192541.312217925</v>
      </c>
      <c r="K55" s="25">
        <v>128334.37686254915</v>
      </c>
      <c r="L55" s="25">
        <v>39690070.744257085</v>
      </c>
      <c r="M55" s="25">
        <v>83544310.282375008</v>
      </c>
      <c r="N55" s="25">
        <v>10354.167795484329</v>
      </c>
      <c r="O55" s="25">
        <v>53578732.510851711</v>
      </c>
      <c r="P55" s="25">
        <v>-1.2542406497846765E-2</v>
      </c>
      <c r="Q55" s="25">
        <v>385796683.83472902</v>
      </c>
    </row>
    <row r="56" spans="1:17" ht="13.6" thickBot="1" x14ac:dyDescent="0.25">
      <c r="A56" s="50"/>
      <c r="B56" s="27" t="s">
        <v>6</v>
      </c>
      <c r="C56" s="28">
        <v>52006.588767044603</v>
      </c>
      <c r="D56" s="28">
        <v>48105981.109771103</v>
      </c>
      <c r="E56" s="28">
        <v>1120485.610482198</v>
      </c>
      <c r="F56" s="28">
        <v>564929.94878685358</v>
      </c>
      <c r="G56" s="28">
        <v>100396054.75891359</v>
      </c>
      <c r="H56" s="28">
        <v>0</v>
      </c>
      <c r="I56" s="28">
        <v>35016067.742882222</v>
      </c>
      <c r="J56" s="28">
        <v>28484872.117964312</v>
      </c>
      <c r="K56" s="28">
        <v>157948.39469504956</v>
      </c>
      <c r="L56" s="28">
        <v>43908872.072715253</v>
      </c>
      <c r="M56" s="28">
        <v>84495542.3383587</v>
      </c>
      <c r="N56" s="28">
        <v>291614.55587097228</v>
      </c>
      <c r="O56" s="28">
        <v>54953740.482769832</v>
      </c>
      <c r="P56" s="28">
        <v>1.2569173523584928E-2</v>
      </c>
      <c r="Q56" s="28">
        <v>397548115.73454624</v>
      </c>
    </row>
    <row r="57" spans="1:17" x14ac:dyDescent="0.2">
      <c r="A57" s="48">
        <v>2014</v>
      </c>
      <c r="B57" s="30" t="s">
        <v>8</v>
      </c>
      <c r="C57" s="31">
        <v>202276.80742552239</v>
      </c>
      <c r="D57" s="31">
        <v>47399219.776861899</v>
      </c>
      <c r="E57" s="31">
        <v>714112.07568549493</v>
      </c>
      <c r="F57" s="31">
        <v>1924374.0955567507</v>
      </c>
      <c r="G57" s="31">
        <v>101282037.28658605</v>
      </c>
      <c r="H57" s="31">
        <v>0</v>
      </c>
      <c r="I57" s="31">
        <v>34341540.477952138</v>
      </c>
      <c r="J57" s="31">
        <v>26945033.795596074</v>
      </c>
      <c r="K57" s="31">
        <v>120203.71454409126</v>
      </c>
      <c r="L57" s="31">
        <v>47132551.030161478</v>
      </c>
      <c r="M57" s="31">
        <v>83209810.801120058</v>
      </c>
      <c r="N57" s="31">
        <v>731695.91342701402</v>
      </c>
      <c r="O57" s="31">
        <v>51979748.147531837</v>
      </c>
      <c r="P57" s="31">
        <v>-1.2381141501795312E-2</v>
      </c>
      <c r="Q57" s="31">
        <v>395982603.91006726</v>
      </c>
    </row>
    <row r="58" spans="1:17" x14ac:dyDescent="0.2">
      <c r="A58" s="49"/>
      <c r="B58" s="24" t="s">
        <v>4</v>
      </c>
      <c r="C58" s="25">
        <v>370798.61319173611</v>
      </c>
      <c r="D58" s="25">
        <v>53682125.479850836</v>
      </c>
      <c r="E58" s="25">
        <v>1817456.2180347079</v>
      </c>
      <c r="F58" s="25">
        <v>3154416.7304180372</v>
      </c>
      <c r="G58" s="25">
        <v>102399263.41526718</v>
      </c>
      <c r="H58" s="25">
        <v>0</v>
      </c>
      <c r="I58" s="25">
        <v>33275849.643084239</v>
      </c>
      <c r="J58" s="25">
        <v>24795993.26349296</v>
      </c>
      <c r="K58" s="25">
        <v>466957.24056868796</v>
      </c>
      <c r="L58" s="25">
        <v>50051693.554978579</v>
      </c>
      <c r="M58" s="25">
        <v>87111019.510921285</v>
      </c>
      <c r="N58" s="25">
        <v>1209506.3640470952</v>
      </c>
      <c r="O58" s="25">
        <v>50198943.591097191</v>
      </c>
      <c r="P58" s="25">
        <v>1.2253975730557413E-2</v>
      </c>
      <c r="Q58" s="25">
        <v>408534023.63720649</v>
      </c>
    </row>
    <row r="59" spans="1:17" x14ac:dyDescent="0.2">
      <c r="A59" s="49"/>
      <c r="B59" s="24" t="s">
        <v>5</v>
      </c>
      <c r="C59" s="25">
        <v>658897.83976608794</v>
      </c>
      <c r="D59" s="25">
        <v>50146520.665466271</v>
      </c>
      <c r="E59" s="25">
        <v>2302304.2706427248</v>
      </c>
      <c r="F59" s="25">
        <v>4608688.4914262043</v>
      </c>
      <c r="G59" s="25">
        <v>109629607.41698927</v>
      </c>
      <c r="H59" s="25">
        <v>0</v>
      </c>
      <c r="I59" s="25">
        <v>33292584.525245819</v>
      </c>
      <c r="J59" s="25">
        <v>21853043.217360113</v>
      </c>
      <c r="K59" s="25">
        <v>578526.45132370619</v>
      </c>
      <c r="L59" s="25">
        <v>54000791.949600294</v>
      </c>
      <c r="M59" s="25">
        <v>89119125.773136541</v>
      </c>
      <c r="N59" s="25">
        <v>1931314.2083479357</v>
      </c>
      <c r="O59" s="25">
        <v>51893913.173849128</v>
      </c>
      <c r="P59" s="25">
        <v>0</v>
      </c>
      <c r="Q59" s="25">
        <v>420015317.98315412</v>
      </c>
    </row>
    <row r="60" spans="1:17" ht="13.6" thickBot="1" x14ac:dyDescent="0.25">
      <c r="A60" s="50"/>
      <c r="B60" s="27" t="s">
        <v>6</v>
      </c>
      <c r="C60" s="28">
        <v>1837963.815554539</v>
      </c>
      <c r="D60" s="28">
        <v>55787813.670695275</v>
      </c>
      <c r="E60" s="28">
        <v>1495071.6099454239</v>
      </c>
      <c r="F60" s="28">
        <v>6690344.6017561136</v>
      </c>
      <c r="G60" s="28">
        <v>109322779.40780422</v>
      </c>
      <c r="H60" s="28">
        <v>0</v>
      </c>
      <c r="I60" s="28">
        <v>34310414.894247793</v>
      </c>
      <c r="J60" s="28">
        <v>18982975.540468253</v>
      </c>
      <c r="K60" s="28">
        <v>589370.40626683563</v>
      </c>
      <c r="L60" s="28">
        <v>61412937.824793577</v>
      </c>
      <c r="M60" s="28">
        <v>90277967.81823723</v>
      </c>
      <c r="N60" s="28">
        <v>2564783.8496785914</v>
      </c>
      <c r="O60" s="28">
        <v>53486411.914486371</v>
      </c>
      <c r="P60" s="28">
        <v>0</v>
      </c>
      <c r="Q60" s="28">
        <v>436758835.35393429</v>
      </c>
    </row>
    <row r="61" spans="1:17" x14ac:dyDescent="0.2">
      <c r="A61" s="48">
        <v>2015</v>
      </c>
      <c r="B61" s="30" t="s">
        <v>8</v>
      </c>
      <c r="C61" s="31">
        <v>2366970.5525533454</v>
      </c>
      <c r="D61" s="31">
        <v>48473004.25888174</v>
      </c>
      <c r="E61" s="31">
        <v>1631465.8345081327</v>
      </c>
      <c r="F61" s="31">
        <v>8797415.5840849373</v>
      </c>
      <c r="G61" s="31">
        <v>103132953.84030584</v>
      </c>
      <c r="H61" s="31">
        <v>23650.215134809325</v>
      </c>
      <c r="I61" s="31">
        <v>37733099.240293175</v>
      </c>
      <c r="J61" s="31">
        <v>16467245.254866807</v>
      </c>
      <c r="K61" s="31">
        <v>954384.86483542039</v>
      </c>
      <c r="L61" s="31">
        <v>64359850.051600374</v>
      </c>
      <c r="M61" s="31">
        <v>79904051.183552295</v>
      </c>
      <c r="N61" s="31">
        <v>3776710.6985975229</v>
      </c>
      <c r="O61" s="31">
        <v>53747664.366013967</v>
      </c>
      <c r="P61" s="31">
        <v>0</v>
      </c>
      <c r="Q61" s="32">
        <v>421368465.94522834</v>
      </c>
    </row>
    <row r="62" spans="1:17" x14ac:dyDescent="0.2">
      <c r="A62" s="49"/>
      <c r="B62" s="24" t="s">
        <v>4</v>
      </c>
      <c r="C62" s="25">
        <v>3407958.4855933893</v>
      </c>
      <c r="D62" s="25">
        <v>48641072.492079005</v>
      </c>
      <c r="E62" s="25">
        <v>1686026.0609522148</v>
      </c>
      <c r="F62" s="25">
        <v>9430781.1573098153</v>
      </c>
      <c r="G62" s="25">
        <v>116947360.47338143</v>
      </c>
      <c r="H62" s="25">
        <v>14782.714108863978</v>
      </c>
      <c r="I62" s="25">
        <v>34714754.860478953</v>
      </c>
      <c r="J62" s="25">
        <v>15265576.998475941</v>
      </c>
      <c r="K62" s="25">
        <v>2260107.5500998609</v>
      </c>
      <c r="L62" s="25">
        <v>61216738.917899095</v>
      </c>
      <c r="M62" s="25">
        <v>74965163.736744881</v>
      </c>
      <c r="N62" s="25">
        <v>4948527.8849043641</v>
      </c>
      <c r="O62" s="25">
        <v>55856493.085411176</v>
      </c>
      <c r="P62" s="25">
        <v>0</v>
      </c>
      <c r="Q62" s="26">
        <v>429355344.41743904</v>
      </c>
    </row>
    <row r="63" spans="1:17" x14ac:dyDescent="0.2">
      <c r="A63" s="49"/>
      <c r="B63" s="24" t="s">
        <v>5</v>
      </c>
      <c r="C63" s="25">
        <v>3786405.5802908461</v>
      </c>
      <c r="D63" s="25">
        <v>52571282.453638971</v>
      </c>
      <c r="E63" s="25">
        <v>3014270.9397489061</v>
      </c>
      <c r="F63" s="25">
        <v>9848046.9340856019</v>
      </c>
      <c r="G63" s="25">
        <v>67813739.904193297</v>
      </c>
      <c r="H63" s="25">
        <v>802749.2170244545</v>
      </c>
      <c r="I63" s="25">
        <v>33045212.511681836</v>
      </c>
      <c r="J63" s="25">
        <v>18350838.490473613</v>
      </c>
      <c r="K63" s="25">
        <v>1807004.3120660766</v>
      </c>
      <c r="L63" s="25">
        <v>65749021.748767696</v>
      </c>
      <c r="M63" s="25">
        <v>60425721.895466357</v>
      </c>
      <c r="N63" s="25">
        <v>3111407.2019165969</v>
      </c>
      <c r="O63" s="25">
        <v>60125170.519561499</v>
      </c>
      <c r="P63" s="25">
        <v>0</v>
      </c>
      <c r="Q63" s="26">
        <v>380450871.70891565</v>
      </c>
    </row>
    <row r="64" spans="1:17" ht="13.6" thickBot="1" x14ac:dyDescent="0.25">
      <c r="A64" s="50"/>
      <c r="B64" s="27" t="s">
        <v>6</v>
      </c>
      <c r="C64" s="28">
        <v>3503168.5817062496</v>
      </c>
      <c r="D64" s="28">
        <v>48766656.785400093</v>
      </c>
      <c r="E64" s="28">
        <v>3745823.0089581008</v>
      </c>
      <c r="F64" s="28">
        <v>10252926.996436428</v>
      </c>
      <c r="G64" s="28">
        <v>67633047.70219101</v>
      </c>
      <c r="H64" s="28">
        <v>3165211.1748788841</v>
      </c>
      <c r="I64" s="28">
        <v>40316235.097750038</v>
      </c>
      <c r="J64" s="28">
        <v>14665850.120167442</v>
      </c>
      <c r="K64" s="28">
        <v>2233883.1469626976</v>
      </c>
      <c r="L64" s="28">
        <v>69240807.386396304</v>
      </c>
      <c r="M64" s="28">
        <v>58723255.133833222</v>
      </c>
      <c r="N64" s="28">
        <v>3968415.8261230229</v>
      </c>
      <c r="O64" s="28">
        <v>65655200.970697574</v>
      </c>
      <c r="P64" s="28">
        <v>0</v>
      </c>
      <c r="Q64" s="29">
        <v>391870481.93150103</v>
      </c>
    </row>
    <row r="65" spans="1:17" x14ac:dyDescent="0.2">
      <c r="A65" s="48">
        <v>2016</v>
      </c>
      <c r="B65" s="30" t="s">
        <v>8</v>
      </c>
      <c r="C65" s="31">
        <v>2645918.6591599416</v>
      </c>
      <c r="D65" s="31">
        <v>42323051.367239937</v>
      </c>
      <c r="E65" s="31">
        <v>3791145.196696199</v>
      </c>
      <c r="F65" s="31">
        <v>8398838.8122511581</v>
      </c>
      <c r="G65" s="31">
        <v>61277678.986609675</v>
      </c>
      <c r="H65" s="31">
        <v>5323404.4129646309</v>
      </c>
      <c r="I65" s="31">
        <v>48439414.374992326</v>
      </c>
      <c r="J65" s="31">
        <v>14823424.738194633</v>
      </c>
      <c r="K65" s="31">
        <v>3298010.5127928425</v>
      </c>
      <c r="L65" s="31">
        <v>42906107.544627115</v>
      </c>
      <c r="M65" s="31">
        <v>48871136.930832148</v>
      </c>
      <c r="N65" s="31">
        <v>4441313.7953180363</v>
      </c>
      <c r="O65" s="31">
        <v>66481320.158399276</v>
      </c>
      <c r="P65" s="31">
        <v>0</v>
      </c>
      <c r="Q65" s="32">
        <v>353020765.49007791</v>
      </c>
    </row>
    <row r="66" spans="1:17" x14ac:dyDescent="0.2">
      <c r="A66" s="49"/>
      <c r="B66" s="24" t="s">
        <v>4</v>
      </c>
      <c r="C66" s="25">
        <v>1933608.8566762966</v>
      </c>
      <c r="D66" s="25">
        <v>35732511.207699902</v>
      </c>
      <c r="E66" s="25">
        <v>6344070.2666161824</v>
      </c>
      <c r="F66" s="25">
        <v>8644326.1473088562</v>
      </c>
      <c r="G66" s="25">
        <v>59161514.641976006</v>
      </c>
      <c r="H66" s="25">
        <v>7387414.7276870385</v>
      </c>
      <c r="I66" s="25">
        <v>58424152.737004161</v>
      </c>
      <c r="J66" s="25">
        <v>14348068.224549918</v>
      </c>
      <c r="K66" s="25">
        <v>4723456.0453287279</v>
      </c>
      <c r="L66" s="25">
        <v>42304507.512789667</v>
      </c>
      <c r="M66" s="25">
        <v>42907990.741004877</v>
      </c>
      <c r="N66" s="25">
        <v>4810252.8453639979</v>
      </c>
      <c r="O66" s="25">
        <v>71906447.326619938</v>
      </c>
      <c r="P66" s="25">
        <v>0</v>
      </c>
      <c r="Q66" s="26">
        <v>358628321.28062552</v>
      </c>
    </row>
    <row r="67" spans="1:17" x14ac:dyDescent="0.2">
      <c r="A67" s="49"/>
      <c r="B67" s="24" t="s">
        <v>5</v>
      </c>
      <c r="C67" s="25">
        <v>1111058.2484715383</v>
      </c>
      <c r="D67" s="25">
        <v>31515458.567683812</v>
      </c>
      <c r="E67" s="25">
        <v>8758458.3538253997</v>
      </c>
      <c r="F67" s="25">
        <v>8852804.357100822</v>
      </c>
      <c r="G67" s="25">
        <v>61507063.084131829</v>
      </c>
      <c r="H67" s="25">
        <v>9120037.1587086245</v>
      </c>
      <c r="I67" s="25">
        <v>65159487.440080285</v>
      </c>
      <c r="J67" s="25">
        <v>14420532.916392151</v>
      </c>
      <c r="K67" s="25">
        <v>5760194.9219093099</v>
      </c>
      <c r="L67" s="25">
        <v>60348035.40295478</v>
      </c>
      <c r="M67" s="25">
        <v>41956096.701983891</v>
      </c>
      <c r="N67" s="25">
        <v>5283297.5521519957</v>
      </c>
      <c r="O67" s="25">
        <v>76526291.838614821</v>
      </c>
      <c r="P67" s="25">
        <v>0</v>
      </c>
      <c r="Q67" s="26">
        <v>390318816.54400927</v>
      </c>
    </row>
    <row r="68" spans="1:17" ht="13.6" thickBot="1" x14ac:dyDescent="0.25">
      <c r="A68" s="50"/>
      <c r="B68" s="27" t="s">
        <v>6</v>
      </c>
      <c r="C68" s="28">
        <v>327820.02161892847</v>
      </c>
      <c r="D68" s="28">
        <v>31314409.909051217</v>
      </c>
      <c r="E68" s="28">
        <v>11023148.930571882</v>
      </c>
      <c r="F68" s="28">
        <v>5798053.527520637</v>
      </c>
      <c r="G68" s="28">
        <v>66740149.426207013</v>
      </c>
      <c r="H68" s="28">
        <v>10700598.554334873</v>
      </c>
      <c r="I68" s="28">
        <v>52331212.035717942</v>
      </c>
      <c r="J68" s="28">
        <v>14629737.606570954</v>
      </c>
      <c r="K68" s="28">
        <v>6643181.0195907457</v>
      </c>
      <c r="L68" s="28">
        <v>53508107.894882411</v>
      </c>
      <c r="M68" s="28">
        <v>40023491.264632121</v>
      </c>
      <c r="N68" s="28">
        <v>6180183.2926389892</v>
      </c>
      <c r="O68" s="28">
        <v>80263663.323590651</v>
      </c>
      <c r="P68" s="28">
        <v>0</v>
      </c>
      <c r="Q68" s="29">
        <v>379483756.8069284</v>
      </c>
    </row>
    <row r="69" spans="1:17" x14ac:dyDescent="0.2">
      <c r="A69" s="48">
        <v>2017</v>
      </c>
      <c r="B69" s="30" t="s">
        <v>8</v>
      </c>
      <c r="C69" s="31">
        <v>71530.354222074486</v>
      </c>
      <c r="D69" s="31">
        <v>33693913.319924586</v>
      </c>
      <c r="E69" s="31">
        <v>19345777.117352255</v>
      </c>
      <c r="F69" s="31">
        <v>340.81074147015102</v>
      </c>
      <c r="G69" s="31">
        <v>147676263.55682027</v>
      </c>
      <c r="H69" s="31">
        <v>9613429.2689892184</v>
      </c>
      <c r="I69" s="31">
        <v>34234607.338927664</v>
      </c>
      <c r="J69" s="31">
        <v>19292739.969340555</v>
      </c>
      <c r="K69" s="31">
        <v>6000087.1177430144</v>
      </c>
      <c r="L69" s="31">
        <v>74667524.13471508</v>
      </c>
      <c r="M69" s="31">
        <v>34460571.400896482</v>
      </c>
      <c r="N69" s="31">
        <v>7139750.8112055631</v>
      </c>
      <c r="O69" s="31">
        <v>78513654.624594659</v>
      </c>
      <c r="P69" s="31">
        <v>0</v>
      </c>
      <c r="Q69" s="32">
        <v>464710189.82547289</v>
      </c>
    </row>
    <row r="70" spans="1:17" x14ac:dyDescent="0.2">
      <c r="A70" s="49"/>
      <c r="B70" s="24" t="s">
        <v>4</v>
      </c>
      <c r="C70" s="25">
        <v>85835.545139233087</v>
      </c>
      <c r="D70" s="25">
        <v>30082411.64200687</v>
      </c>
      <c r="E70" s="25">
        <v>15032062.71378452</v>
      </c>
      <c r="F70" s="25">
        <v>-69.871660183482717</v>
      </c>
      <c r="G70" s="25">
        <v>141071180.56919426</v>
      </c>
      <c r="H70" s="25">
        <v>8171301.7493477827</v>
      </c>
      <c r="I70" s="25">
        <v>40792200.317560665</v>
      </c>
      <c r="J70" s="25">
        <v>18969713.588541545</v>
      </c>
      <c r="K70" s="25">
        <v>6162592.4563546311</v>
      </c>
      <c r="L70" s="25">
        <v>81173740.50130941</v>
      </c>
      <c r="M70" s="25">
        <v>35239954.750327267</v>
      </c>
      <c r="N70" s="25">
        <v>6624267.2168280538</v>
      </c>
      <c r="O70" s="25">
        <v>73371423.900825441</v>
      </c>
      <c r="P70" s="25">
        <v>0</v>
      </c>
      <c r="Q70" s="25">
        <v>456776615.0795595</v>
      </c>
    </row>
    <row r="71" spans="1:17" x14ac:dyDescent="0.2">
      <c r="A71" s="49"/>
      <c r="B71" s="24" t="s">
        <v>5</v>
      </c>
      <c r="C71" s="25">
        <v>71367.86391893719</v>
      </c>
      <c r="D71" s="25">
        <v>35936084.457002252</v>
      </c>
      <c r="E71" s="25">
        <v>13535383.291359931</v>
      </c>
      <c r="F71" s="25">
        <v>0</v>
      </c>
      <c r="G71" s="25">
        <v>155939887.37483373</v>
      </c>
      <c r="H71" s="25">
        <v>12236782.112844763</v>
      </c>
      <c r="I71" s="25">
        <v>45906878.846641034</v>
      </c>
      <c r="J71" s="25">
        <v>18074718.030475147</v>
      </c>
      <c r="K71" s="25">
        <v>6652967.5814427547</v>
      </c>
      <c r="L71" s="25">
        <v>91341361.595863536</v>
      </c>
      <c r="M71" s="25">
        <v>36083727.276508629</v>
      </c>
      <c r="N71" s="25">
        <v>8170917.489881983</v>
      </c>
      <c r="O71" s="25">
        <v>77828486.164416671</v>
      </c>
      <c r="P71" s="25">
        <v>0</v>
      </c>
      <c r="Q71" s="25">
        <v>501778562.08518952</v>
      </c>
    </row>
    <row r="72" spans="1:17" ht="13.6" thickBot="1" x14ac:dyDescent="0.25">
      <c r="A72" s="50"/>
      <c r="B72" s="27" t="s">
        <v>6</v>
      </c>
      <c r="C72" s="28">
        <v>28608.727607924429</v>
      </c>
      <c r="D72" s="28">
        <v>37688960.303380474</v>
      </c>
      <c r="E72" s="28">
        <v>13458560.310920704</v>
      </c>
      <c r="F72" s="28">
        <v>0</v>
      </c>
      <c r="G72" s="28">
        <v>181752150.0769347</v>
      </c>
      <c r="H72" s="28">
        <v>16769781.795253785</v>
      </c>
      <c r="I72" s="28">
        <v>50510234.991702944</v>
      </c>
      <c r="J72" s="28">
        <v>17627865.516149472</v>
      </c>
      <c r="K72" s="28">
        <v>7840267.5615872089</v>
      </c>
      <c r="L72" s="28">
        <v>106671397.65250663</v>
      </c>
      <c r="M72" s="28">
        <v>31367121.862763144</v>
      </c>
      <c r="N72" s="28">
        <v>9583024.3954259567</v>
      </c>
      <c r="O72" s="28">
        <v>97466512.463763639</v>
      </c>
      <c r="P72" s="28">
        <v>0</v>
      </c>
      <c r="Q72" s="28">
        <v>570764485.65799618</v>
      </c>
    </row>
    <row r="73" spans="1:17" x14ac:dyDescent="0.2">
      <c r="A73" s="48">
        <v>2018</v>
      </c>
      <c r="B73" s="30" t="s">
        <v>8</v>
      </c>
      <c r="C73" s="31">
        <v>17709.291560121783</v>
      </c>
      <c r="D73" s="31">
        <v>39748689.711733349</v>
      </c>
      <c r="E73" s="31">
        <v>11531155.873203507</v>
      </c>
      <c r="F73" s="31">
        <v>0</v>
      </c>
      <c r="G73" s="31">
        <v>162036859.67278552</v>
      </c>
      <c r="H73" s="31">
        <v>13340388.895530574</v>
      </c>
      <c r="I73" s="31">
        <v>41676816.775649108</v>
      </c>
      <c r="J73" s="31">
        <v>15748890.225261485</v>
      </c>
      <c r="K73" s="31">
        <v>7866336.3890738906</v>
      </c>
      <c r="L73" s="31">
        <v>103576071.9561249</v>
      </c>
      <c r="M73" s="31">
        <v>4388357.511829339</v>
      </c>
      <c r="N73" s="31">
        <v>7934955.5550634954</v>
      </c>
      <c r="O73" s="31">
        <v>71123776.084483579</v>
      </c>
      <c r="P73" s="31">
        <v>0</v>
      </c>
      <c r="Q73" s="32">
        <v>478990007.94229895</v>
      </c>
    </row>
    <row r="74" spans="1:17" x14ac:dyDescent="0.2">
      <c r="A74" s="49"/>
      <c r="B74" s="24" t="s">
        <v>4</v>
      </c>
      <c r="C74" s="25">
        <v>18237.883258828435</v>
      </c>
      <c r="D74" s="25">
        <v>34746238.552887566</v>
      </c>
      <c r="E74" s="25">
        <v>11840618.50492719</v>
      </c>
      <c r="F74" s="25">
        <v>0</v>
      </c>
      <c r="G74" s="25">
        <v>172918712.9698931</v>
      </c>
      <c r="H74" s="25">
        <v>13275468.838292576</v>
      </c>
      <c r="I74" s="25">
        <v>40692969.941953138</v>
      </c>
      <c r="J74" s="25">
        <v>14892355.775157167</v>
      </c>
      <c r="K74" s="25">
        <v>8210984.3470264906</v>
      </c>
      <c r="L74" s="25">
        <v>119157271.57169358</v>
      </c>
      <c r="M74" s="25">
        <v>1660736.3727879489</v>
      </c>
      <c r="N74" s="25">
        <v>8019477.0798082585</v>
      </c>
      <c r="O74" s="25">
        <v>75127243.103969678</v>
      </c>
      <c r="P74" s="25">
        <v>0</v>
      </c>
      <c r="Q74" s="25">
        <v>500560314.94165558</v>
      </c>
    </row>
    <row r="75" spans="1:17" x14ac:dyDescent="0.2">
      <c r="A75" s="49"/>
      <c r="B75" s="24" t="s">
        <v>5</v>
      </c>
      <c r="C75" s="25">
        <v>18721.151946608286</v>
      </c>
      <c r="D75" s="25">
        <v>57109003.814036608</v>
      </c>
      <c r="E75" s="25">
        <v>17586244.632445838</v>
      </c>
      <c r="F75" s="25">
        <v>0</v>
      </c>
      <c r="G75" s="25">
        <v>246719559.09727335</v>
      </c>
      <c r="H75" s="25">
        <v>21946597.91844761</v>
      </c>
      <c r="I75" s="25">
        <v>50531755.999385096</v>
      </c>
      <c r="J75" s="25">
        <v>20602624.803716525</v>
      </c>
      <c r="K75" s="25">
        <v>12664473.006629022</v>
      </c>
      <c r="L75" s="25">
        <v>164846002.57195359</v>
      </c>
      <c r="M75" s="25">
        <v>570904.87916659086</v>
      </c>
      <c r="N75" s="25">
        <v>11061310.892430671</v>
      </c>
      <c r="O75" s="25">
        <v>113844622.60349578</v>
      </c>
      <c r="P75" s="25">
        <v>0</v>
      </c>
      <c r="Q75" s="25">
        <v>717501821.37092733</v>
      </c>
    </row>
    <row r="76" spans="1:17" ht="13.6" thickBot="1" x14ac:dyDescent="0.25">
      <c r="A76" s="50"/>
      <c r="B76" s="27" t="s">
        <v>6</v>
      </c>
      <c r="C76" s="28">
        <v>7577.524799999992</v>
      </c>
      <c r="D76" s="28">
        <v>37825800.108191997</v>
      </c>
      <c r="E76" s="28">
        <v>10910030.603363998</v>
      </c>
      <c r="F76" s="28">
        <v>0</v>
      </c>
      <c r="G76" s="28">
        <v>147205366.53479993</v>
      </c>
      <c r="H76" s="28">
        <v>14464727.452800006</v>
      </c>
      <c r="I76" s="28">
        <v>33614572.971456021</v>
      </c>
      <c r="J76" s="28">
        <v>11856581.769600004</v>
      </c>
      <c r="K76" s="28">
        <v>7533250.912188001</v>
      </c>
      <c r="L76" s="28">
        <v>93301912.502568007</v>
      </c>
      <c r="M76" s="28">
        <v>36647.625276000239</v>
      </c>
      <c r="N76" s="28">
        <v>6557560.9678439982</v>
      </c>
      <c r="O76" s="28">
        <v>85038625.229651988</v>
      </c>
      <c r="P76" s="28">
        <v>0</v>
      </c>
      <c r="Q76" s="28">
        <v>448352654.20253992</v>
      </c>
    </row>
    <row r="77" spans="1:17" x14ac:dyDescent="0.2">
      <c r="A77" s="48">
        <v>2019</v>
      </c>
      <c r="B77" s="30" t="s">
        <v>8</v>
      </c>
      <c r="C77" s="31">
        <v>0</v>
      </c>
      <c r="D77" s="31">
        <v>51964138.553963229</v>
      </c>
      <c r="E77" s="31">
        <v>15019500.355884561</v>
      </c>
      <c r="F77" s="31">
        <v>0</v>
      </c>
      <c r="G77" s="31">
        <v>164296059.74066019</v>
      </c>
      <c r="H77" s="31">
        <v>18118917.368254595</v>
      </c>
      <c r="I77" s="31">
        <v>38483520.67586875</v>
      </c>
      <c r="J77" s="31">
        <v>14231693.133030243</v>
      </c>
      <c r="K77" s="31">
        <v>9753692.0508519467</v>
      </c>
      <c r="L77" s="31">
        <v>109822399.5605337</v>
      </c>
      <c r="M77" s="31">
        <v>24898.65068195295</v>
      </c>
      <c r="N77" s="31">
        <v>7839161.8129195487</v>
      </c>
      <c r="O77" s="31">
        <v>81057731.124360532</v>
      </c>
      <c r="P77" s="31">
        <v>0</v>
      </c>
      <c r="Q77" s="32">
        <v>510611713.02700925</v>
      </c>
    </row>
    <row r="78" spans="1:17" x14ac:dyDescent="0.2">
      <c r="A78" s="49"/>
      <c r="B78" s="24" t="s">
        <v>4</v>
      </c>
      <c r="C78" s="25">
        <v>0</v>
      </c>
      <c r="D78" s="25">
        <v>46948188.801433161</v>
      </c>
      <c r="E78" s="25">
        <v>15731522.495277964</v>
      </c>
      <c r="F78" s="25">
        <v>0</v>
      </c>
      <c r="G78" s="25">
        <v>170952988.39879274</v>
      </c>
      <c r="H78" s="25">
        <v>16012838.074968359</v>
      </c>
      <c r="I78" s="25">
        <v>42230491.373883739</v>
      </c>
      <c r="J78" s="25">
        <v>14092681.003602374</v>
      </c>
      <c r="K78" s="25">
        <v>9996781.2243832145</v>
      </c>
      <c r="L78" s="25">
        <v>118998087.4186973</v>
      </c>
      <c r="M78" s="25">
        <v>969.56051017427922</v>
      </c>
      <c r="N78" s="25">
        <v>8599297.1360218059</v>
      </c>
      <c r="O78" s="25">
        <v>83378711.591712579</v>
      </c>
      <c r="P78" s="25">
        <v>0</v>
      </c>
      <c r="Q78" s="25">
        <v>526942557.07928318</v>
      </c>
    </row>
    <row r="79" spans="1:17" x14ac:dyDescent="0.2">
      <c r="A79" s="49"/>
      <c r="B79" s="24" t="s">
        <v>5</v>
      </c>
      <c r="C79" s="25">
        <v>0</v>
      </c>
      <c r="D79" s="25">
        <v>47388138.420766987</v>
      </c>
      <c r="E79" s="25">
        <v>17188827.286228936</v>
      </c>
      <c r="F79" s="25">
        <v>0</v>
      </c>
      <c r="G79" s="25">
        <v>197291402.18942472</v>
      </c>
      <c r="H79" s="25">
        <v>15554634.237071466</v>
      </c>
      <c r="I79" s="25">
        <v>38271043.71800115</v>
      </c>
      <c r="J79" s="25">
        <v>15225406.811156303</v>
      </c>
      <c r="K79" s="25">
        <v>11004557.800790235</v>
      </c>
      <c r="L79" s="25">
        <v>147894266.42409059</v>
      </c>
      <c r="M79" s="25">
        <v>0</v>
      </c>
      <c r="N79" s="25">
        <v>8876512.8012899477</v>
      </c>
      <c r="O79" s="25">
        <v>87643072.496234745</v>
      </c>
      <c r="P79" s="25">
        <v>0</v>
      </c>
      <c r="Q79" s="25">
        <v>586337862.18505514</v>
      </c>
    </row>
    <row r="80" spans="1:17" ht="13.6" thickBot="1" x14ac:dyDescent="0.25">
      <c r="A80" s="50"/>
      <c r="B80" s="27" t="s">
        <v>6</v>
      </c>
      <c r="C80" s="28">
        <v>-286.01098265895951</v>
      </c>
      <c r="D80" s="28">
        <v>47988179.769156069</v>
      </c>
      <c r="E80" s="28">
        <v>19692994.679999992</v>
      </c>
      <c r="F80" s="28">
        <v>0</v>
      </c>
      <c r="G80" s="28">
        <v>223471236.08670518</v>
      </c>
      <c r="H80" s="28">
        <v>13880605.640462432</v>
      </c>
      <c r="I80" s="28">
        <v>34704525.27072835</v>
      </c>
      <c r="J80" s="28">
        <v>14840722.054335259</v>
      </c>
      <c r="K80" s="28">
        <v>11837333.137456646</v>
      </c>
      <c r="L80" s="28">
        <v>167473938.81489018</v>
      </c>
      <c r="M80" s="28">
        <v>0</v>
      </c>
      <c r="N80" s="28">
        <v>10388061.660346821</v>
      </c>
      <c r="O80" s="28">
        <v>103326952.93928321</v>
      </c>
      <c r="P80" s="28">
        <v>0</v>
      </c>
      <c r="Q80" s="28">
        <v>647604264.04238188</v>
      </c>
    </row>
    <row r="81" spans="1:17" x14ac:dyDescent="0.2">
      <c r="A81" s="48">
        <v>2020</v>
      </c>
      <c r="B81" s="30" t="s">
        <v>8</v>
      </c>
      <c r="C81" s="31">
        <v>0</v>
      </c>
      <c r="D81" s="31">
        <v>44548271.830759026</v>
      </c>
      <c r="E81" s="31">
        <v>15468497.846110109</v>
      </c>
      <c r="F81" s="31">
        <v>0</v>
      </c>
      <c r="G81" s="31">
        <v>169631774.68018574</v>
      </c>
      <c r="H81" s="31">
        <v>9918965.7045389935</v>
      </c>
      <c r="I81" s="31">
        <v>22157668.669572636</v>
      </c>
      <c r="J81" s="31">
        <v>11738936.798066901</v>
      </c>
      <c r="K81" s="31">
        <v>9512034.0661423299</v>
      </c>
      <c r="L81" s="31">
        <v>133308817.05486593</v>
      </c>
      <c r="M81" s="31">
        <v>0</v>
      </c>
      <c r="N81" s="31">
        <v>7936532.43816924</v>
      </c>
      <c r="O81" s="31">
        <v>72596246.997062445</v>
      </c>
      <c r="P81" s="31">
        <v>0</v>
      </c>
      <c r="Q81" s="31">
        <v>496817746.08547336</v>
      </c>
    </row>
    <row r="82" spans="1:17" x14ac:dyDescent="0.2">
      <c r="A82" s="49"/>
      <c r="B82" s="24" t="s">
        <v>4</v>
      </c>
      <c r="C82" s="25">
        <v>0</v>
      </c>
      <c r="D82" s="25">
        <v>39276818.100409642</v>
      </c>
      <c r="E82" s="25">
        <v>18698604.185005244</v>
      </c>
      <c r="F82" s="25">
        <v>0</v>
      </c>
      <c r="G82" s="25">
        <v>146342225.65590167</v>
      </c>
      <c r="H82" s="25">
        <v>4854260.7240163852</v>
      </c>
      <c r="I82" s="25">
        <v>15208352.138706293</v>
      </c>
      <c r="J82" s="25">
        <v>9228327.7174430788</v>
      </c>
      <c r="K82" s="25">
        <v>9236658.6739068311</v>
      </c>
      <c r="L82" s="25">
        <v>123452891.54044013</v>
      </c>
      <c r="M82" s="25">
        <v>0</v>
      </c>
      <c r="N82" s="25">
        <v>7621577.6488520531</v>
      </c>
      <c r="O82" s="25">
        <v>61047287.427836522</v>
      </c>
      <c r="P82" s="25">
        <v>0</v>
      </c>
      <c r="Q82" s="25">
        <v>434967003.81251782</v>
      </c>
    </row>
    <row r="83" spans="1:17" x14ac:dyDescent="0.2">
      <c r="A83" s="49"/>
      <c r="B83" s="24" t="s">
        <v>5</v>
      </c>
      <c r="C83" s="25">
        <v>0</v>
      </c>
      <c r="D83" s="25">
        <v>58892569.594453402</v>
      </c>
      <c r="E83" s="25">
        <v>23164301.633583426</v>
      </c>
      <c r="F83" s="25">
        <v>0</v>
      </c>
      <c r="G83" s="25">
        <v>209257197.54202676</v>
      </c>
      <c r="H83" s="25">
        <v>5474722.5757431863</v>
      </c>
      <c r="I83" s="25">
        <v>18824239.110076938</v>
      </c>
      <c r="J83" s="25">
        <v>12476703.176939882</v>
      </c>
      <c r="K83" s="25">
        <v>11578674.072561501</v>
      </c>
      <c r="L83" s="25">
        <v>174968142.48836547</v>
      </c>
      <c r="M83" s="25">
        <v>0</v>
      </c>
      <c r="N83" s="25">
        <v>9735393.0458733011</v>
      </c>
      <c r="O83" s="25">
        <v>85384463.694557875</v>
      </c>
      <c r="P83" s="25">
        <v>0</v>
      </c>
      <c r="Q83" s="25">
        <v>609756406.93418169</v>
      </c>
    </row>
    <row r="84" spans="1:17" ht="13.6" thickBot="1" x14ac:dyDescent="0.25">
      <c r="A84" s="50"/>
      <c r="B84" s="27" t="s">
        <v>6</v>
      </c>
      <c r="C84" s="28">
        <v>0</v>
      </c>
      <c r="D84" s="28">
        <v>42244795.449374326</v>
      </c>
      <c r="E84" s="28">
        <v>18047752.627986357</v>
      </c>
      <c r="F84" s="28">
        <v>0</v>
      </c>
      <c r="G84" s="28">
        <v>155584346.2277208</v>
      </c>
      <c r="H84" s="28">
        <v>8081678.5419036783</v>
      </c>
      <c r="I84" s="28">
        <v>47162949.384717472</v>
      </c>
      <c r="J84" s="28">
        <v>13179101.202123623</v>
      </c>
      <c r="K84" s="28">
        <v>9572957.5360257886</v>
      </c>
      <c r="L84" s="28">
        <v>140222903.88699284</v>
      </c>
      <c r="M84" s="28">
        <v>0</v>
      </c>
      <c r="N84" s="28">
        <v>7121316.9624573402</v>
      </c>
      <c r="O84" s="28">
        <v>114301341.00872205</v>
      </c>
      <c r="P84" s="28">
        <v>0</v>
      </c>
      <c r="Q84" s="28">
        <v>555519142.82802427</v>
      </c>
    </row>
    <row r="85" spans="1:17" x14ac:dyDescent="0.2">
      <c r="A85" s="39">
        <v>2021</v>
      </c>
      <c r="B85" s="30" t="s">
        <v>8</v>
      </c>
      <c r="C85" s="31">
        <v>0</v>
      </c>
      <c r="D85" s="31">
        <v>57443788.528752789</v>
      </c>
      <c r="E85" s="31">
        <v>20194586.184652727</v>
      </c>
      <c r="F85" s="31">
        <v>0</v>
      </c>
      <c r="G85" s="31">
        <v>184930681.44324124</v>
      </c>
      <c r="H85" s="31">
        <v>6859700.0308065722</v>
      </c>
      <c r="I85" s="31">
        <v>40704605.311799847</v>
      </c>
      <c r="J85" s="31">
        <v>10546692.585884988</v>
      </c>
      <c r="K85" s="31">
        <v>11914827.07244212</v>
      </c>
      <c r="L85" s="31">
        <v>153795981.8586632</v>
      </c>
      <c r="M85" s="31">
        <v>0</v>
      </c>
      <c r="N85" s="31">
        <v>7748351.930545182</v>
      </c>
      <c r="O85" s="31">
        <v>75130553.594100073</v>
      </c>
      <c r="P85" s="31">
        <v>0</v>
      </c>
      <c r="Q85" s="31">
        <v>569269768.54088879</v>
      </c>
    </row>
    <row r="86" spans="1:17" x14ac:dyDescent="0.2">
      <c r="A86" s="40"/>
      <c r="B86" s="24" t="s">
        <v>4</v>
      </c>
      <c r="C86" s="25">
        <v>0</v>
      </c>
      <c r="D86" s="25">
        <v>49291159.204817072</v>
      </c>
      <c r="E86" s="25">
        <v>18716945.492737636</v>
      </c>
      <c r="F86" s="25">
        <v>-374684.79407979408</v>
      </c>
      <c r="G86" s="25">
        <v>141325095.15168235</v>
      </c>
      <c r="H86" s="25">
        <v>5685904.333517191</v>
      </c>
      <c r="I86" s="25">
        <v>34000786.808236815</v>
      </c>
      <c r="J86" s="25">
        <v>8844789.3960286826</v>
      </c>
      <c r="K86" s="25">
        <v>9141415.5956977364</v>
      </c>
      <c r="L86" s="25">
        <v>126575709.91818345</v>
      </c>
      <c r="M86" s="25">
        <v>0</v>
      </c>
      <c r="N86" s="25">
        <v>7213565.1167494021</v>
      </c>
      <c r="O86" s="25">
        <v>66849820.65728993</v>
      </c>
      <c r="P86" s="25">
        <v>0</v>
      </c>
      <c r="Q86" s="25">
        <v>467270506.88086045</v>
      </c>
    </row>
    <row r="87" spans="1:17" x14ac:dyDescent="0.2">
      <c r="A87" s="40"/>
      <c r="B87" s="24" t="s">
        <v>5</v>
      </c>
      <c r="C87" s="25">
        <v>0</v>
      </c>
      <c r="D87" s="42">
        <v>78631306.797528177</v>
      </c>
      <c r="E87" s="42">
        <v>26990821.519447468</v>
      </c>
      <c r="F87" s="25">
        <v>0</v>
      </c>
      <c r="G87" s="42">
        <v>200183869.50199932</v>
      </c>
      <c r="H87" s="42">
        <v>8011541.2577244621</v>
      </c>
      <c r="I87" s="42">
        <v>47279025.808796786</v>
      </c>
      <c r="J87" s="42">
        <v>12563613.231552165</v>
      </c>
      <c r="K87" s="42">
        <v>13043720.465285355</v>
      </c>
      <c r="L87" s="42">
        <v>164423745.91057792</v>
      </c>
      <c r="M87" s="25">
        <v>0</v>
      </c>
      <c r="N87" s="42">
        <v>8866312.2500908766</v>
      </c>
      <c r="O87" s="42">
        <v>86083905.85241729</v>
      </c>
      <c r="P87" s="25">
        <v>0</v>
      </c>
      <c r="Q87" s="42">
        <v>646077862.59542048</v>
      </c>
    </row>
    <row r="88" spans="1:17" ht="13.6" thickBot="1" x14ac:dyDescent="0.25">
      <c r="A88" s="41"/>
      <c r="B88" s="27" t="s">
        <v>6</v>
      </c>
      <c r="C88" s="25">
        <v>0</v>
      </c>
      <c r="D88" s="43">
        <v>86483687.749909118</v>
      </c>
      <c r="E88" s="43">
        <v>33631270.447110146</v>
      </c>
      <c r="F88" s="25">
        <v>0</v>
      </c>
      <c r="G88" s="43">
        <v>245460250.81788433</v>
      </c>
      <c r="H88" s="43">
        <v>10611877.499091238</v>
      </c>
      <c r="I88" s="43">
        <v>35231243.184296638</v>
      </c>
      <c r="J88" s="43">
        <v>14564485.641584873</v>
      </c>
      <c r="K88" s="43">
        <v>14500781.533987638</v>
      </c>
      <c r="L88" s="43">
        <v>186488540.53071615</v>
      </c>
      <c r="M88" s="28">
        <v>0</v>
      </c>
      <c r="N88" s="43">
        <v>9904834.6055979617</v>
      </c>
      <c r="O88" s="43">
        <v>93314912.75899674</v>
      </c>
      <c r="P88" s="28">
        <v>0</v>
      </c>
      <c r="Q88" s="43">
        <v>730191884.76917422</v>
      </c>
    </row>
    <row r="89" spans="1:17" x14ac:dyDescent="0.2">
      <c r="A89" s="39">
        <v>2022</v>
      </c>
      <c r="B89" s="30" t="s">
        <v>8</v>
      </c>
      <c r="C89" s="31">
        <v>0</v>
      </c>
      <c r="D89" s="31">
        <v>92911977.462740824</v>
      </c>
      <c r="E89" s="31">
        <v>41976617.593602322</v>
      </c>
      <c r="F89" s="31">
        <v>0</v>
      </c>
      <c r="G89" s="31">
        <v>191815776.08142495</v>
      </c>
      <c r="H89" s="31">
        <v>16592702.653580515</v>
      </c>
      <c r="I89" s="31">
        <v>32137177.390039984</v>
      </c>
      <c r="J89" s="31">
        <v>18624536.532170121</v>
      </c>
      <c r="K89" s="31">
        <v>10934860.050890587</v>
      </c>
      <c r="L89" s="31">
        <v>139439767.3573246</v>
      </c>
      <c r="M89" s="31">
        <v>0</v>
      </c>
      <c r="N89" s="31">
        <v>10701881.134133041</v>
      </c>
      <c r="O89" s="31">
        <v>94182924.391130477</v>
      </c>
      <c r="P89" s="31">
        <v>0</v>
      </c>
      <c r="Q89" s="31">
        <v>649318220.64703727</v>
      </c>
    </row>
    <row r="90" spans="1:17" x14ac:dyDescent="0.2">
      <c r="A90" s="40"/>
      <c r="B90" s="24" t="s">
        <v>4</v>
      </c>
      <c r="C90" s="25">
        <v>0</v>
      </c>
      <c r="D90" s="25">
        <v>82182924.391130492</v>
      </c>
      <c r="E90" s="25">
        <v>39921510.359869137</v>
      </c>
      <c r="F90" s="25">
        <v>0</v>
      </c>
      <c r="G90" s="25">
        <v>148027798.98218825</v>
      </c>
      <c r="H90" s="25">
        <v>15752962.559069429</v>
      </c>
      <c r="I90" s="25">
        <v>30554325.699745547</v>
      </c>
      <c r="J90" s="25">
        <v>17657006.543075252</v>
      </c>
      <c r="K90" s="25">
        <v>8237413.6677571768</v>
      </c>
      <c r="L90" s="25">
        <v>133378907.66993819</v>
      </c>
      <c r="M90" s="25">
        <v>0</v>
      </c>
      <c r="N90" s="25">
        <v>10521928.389676483</v>
      </c>
      <c r="O90" s="25">
        <v>82945238.095238134</v>
      </c>
      <c r="P90" s="25">
        <v>0</v>
      </c>
      <c r="Q90" s="25">
        <v>569180016.35768819</v>
      </c>
    </row>
    <row r="91" spans="1:17" x14ac:dyDescent="0.2">
      <c r="A91" s="40"/>
      <c r="B91" s="24" t="s">
        <v>5</v>
      </c>
      <c r="C91" s="25">
        <v>0</v>
      </c>
      <c r="D91" s="42">
        <v>107387222.82806255</v>
      </c>
      <c r="E91" s="42">
        <v>60443193.384223931</v>
      </c>
      <c r="F91" s="25">
        <v>0</v>
      </c>
      <c r="G91" s="42">
        <v>194781252.27190113</v>
      </c>
      <c r="H91" s="42">
        <v>15621528.535078153</v>
      </c>
      <c r="I91" s="42">
        <v>31202771.719374772</v>
      </c>
      <c r="J91" s="42">
        <v>33284460.196292255</v>
      </c>
      <c r="K91" s="42">
        <v>8612068.3387858979</v>
      </c>
      <c r="L91" s="42">
        <v>125102181.02508184</v>
      </c>
      <c r="M91" s="25">
        <v>0</v>
      </c>
      <c r="N91" s="42">
        <v>16307006.543075249</v>
      </c>
      <c r="O91" s="42">
        <v>129151099.60014544</v>
      </c>
      <c r="P91" s="25">
        <v>0</v>
      </c>
      <c r="Q91" s="42">
        <v>721892784.44202089</v>
      </c>
    </row>
    <row r="92" spans="1:17" ht="13.6" thickBot="1" x14ac:dyDescent="0.25">
      <c r="A92" s="41"/>
      <c r="B92" s="27" t="s">
        <v>6</v>
      </c>
      <c r="C92" s="25">
        <v>0</v>
      </c>
      <c r="D92" s="43">
        <v>20865049.073064309</v>
      </c>
      <c r="E92" s="43">
        <v>69089022.173754945</v>
      </c>
      <c r="F92" s="25">
        <v>0</v>
      </c>
      <c r="G92" s="43">
        <v>78656315.885132596</v>
      </c>
      <c r="H92" s="43">
        <v>28243993.093420584</v>
      </c>
      <c r="I92" s="43">
        <v>140111668.4841876</v>
      </c>
      <c r="J92" s="43">
        <v>49688486.005089059</v>
      </c>
      <c r="K92" s="43">
        <v>36920447.110141769</v>
      </c>
      <c r="L92" s="43">
        <v>174307760.8142494</v>
      </c>
      <c r="M92" s="28">
        <v>0</v>
      </c>
      <c r="N92" s="43">
        <v>14718075.245365318</v>
      </c>
      <c r="O92" s="43">
        <v>143216039.6219556</v>
      </c>
      <c r="P92" s="28">
        <v>0</v>
      </c>
      <c r="Q92" s="43">
        <v>755816857.50636101</v>
      </c>
    </row>
    <row r="93" spans="1:17" ht="13.6" thickBot="1" x14ac:dyDescent="0.25">
      <c r="A93" s="39">
        <v>2023</v>
      </c>
      <c r="B93" s="30" t="s">
        <v>8</v>
      </c>
      <c r="C93" s="31">
        <v>0</v>
      </c>
      <c r="D93" s="31">
        <f>D97*0.758</f>
        <v>3675784.56</v>
      </c>
      <c r="E93" s="31">
        <f t="shared" ref="E93" si="0">E97*0.758</f>
        <v>80659515.260000005</v>
      </c>
      <c r="F93" s="31">
        <v>0</v>
      </c>
      <c r="G93" s="31">
        <v>42357259.82</v>
      </c>
      <c r="H93" s="31">
        <v>15659916.159999996</v>
      </c>
      <c r="I93" s="31">
        <v>121232829.66</v>
      </c>
      <c r="J93" s="31">
        <v>13644750.42</v>
      </c>
      <c r="K93" s="31">
        <v>23126648.219999999</v>
      </c>
      <c r="L93" s="31">
        <v>134909158.35999998</v>
      </c>
      <c r="M93" s="31">
        <v>0</v>
      </c>
      <c r="N93" s="31">
        <v>12769328.640000001</v>
      </c>
      <c r="O93" s="31">
        <v>80610321.059999987</v>
      </c>
      <c r="P93" s="31">
        <v>0</v>
      </c>
      <c r="Q93" s="31">
        <v>633789094.87459087</v>
      </c>
    </row>
    <row r="94" spans="1:17" ht="13.6" thickBot="1" x14ac:dyDescent="0.25">
      <c r="A94" s="40"/>
      <c r="B94" s="24" t="s">
        <v>4</v>
      </c>
      <c r="C94" s="25">
        <v>0</v>
      </c>
      <c r="D94" s="31">
        <f t="shared" ref="D94:E94" si="1">D98*0.758</f>
        <v>5364881.4400000004</v>
      </c>
      <c r="E94" s="31">
        <f t="shared" si="1"/>
        <v>94031438.739999995</v>
      </c>
      <c r="F94" s="31">
        <v>0</v>
      </c>
      <c r="G94" s="31">
        <v>35536336.18</v>
      </c>
      <c r="H94" s="31">
        <v>11158881.840000004</v>
      </c>
      <c r="I94" s="31">
        <v>80963670.340000004</v>
      </c>
      <c r="J94" s="31">
        <v>10607459.58</v>
      </c>
      <c r="K94" s="31">
        <v>23823871.780000001</v>
      </c>
      <c r="L94" s="31">
        <v>112448981.64000003</v>
      </c>
      <c r="M94" s="31">
        <v>0</v>
      </c>
      <c r="N94" s="31">
        <v>13014041.359999999</v>
      </c>
      <c r="O94" s="31">
        <v>63926634.940000013</v>
      </c>
      <c r="P94" s="25">
        <v>0</v>
      </c>
      <c r="Q94" s="25">
        <v>450876197.84000003</v>
      </c>
    </row>
    <row r="95" spans="1:17" x14ac:dyDescent="0.2">
      <c r="A95" s="40"/>
      <c r="B95" s="24" t="s">
        <v>5</v>
      </c>
      <c r="C95" s="25">
        <v>0</v>
      </c>
      <c r="D95" s="31">
        <f t="shared" ref="D95:E95" si="2">D99*0.758</f>
        <v>14615756</v>
      </c>
      <c r="E95" s="31">
        <f t="shared" si="2"/>
        <v>51118762</v>
      </c>
      <c r="F95" s="31">
        <v>0</v>
      </c>
      <c r="G95" s="31">
        <v>35544136</v>
      </c>
      <c r="H95" s="31">
        <v>689780</v>
      </c>
      <c r="I95" s="31">
        <v>97215774</v>
      </c>
      <c r="J95" s="31">
        <v>2828098</v>
      </c>
      <c r="K95" s="31">
        <v>-13936588</v>
      </c>
      <c r="L95" s="31">
        <v>112234028.00000003</v>
      </c>
      <c r="M95" s="31">
        <v>0</v>
      </c>
      <c r="N95" s="31">
        <v>9959362</v>
      </c>
      <c r="O95" s="31">
        <v>53385182.000000015</v>
      </c>
      <c r="P95" s="25">
        <v>0</v>
      </c>
      <c r="Q95" s="25">
        <v>363654290</v>
      </c>
    </row>
    <row r="96" spans="1:17" ht="13.6" thickBot="1" x14ac:dyDescent="0.25">
      <c r="A96" s="41"/>
      <c r="B96" s="27" t="s">
        <v>6</v>
      </c>
      <c r="C96" s="25">
        <v>0</v>
      </c>
      <c r="D96" s="43"/>
      <c r="E96" s="43"/>
      <c r="F96" s="25"/>
      <c r="G96" s="43"/>
      <c r="H96" s="43"/>
      <c r="I96" s="43"/>
      <c r="J96" s="43"/>
      <c r="K96" s="43"/>
      <c r="L96" s="43"/>
      <c r="M96" s="28"/>
      <c r="N96" s="43"/>
      <c r="O96" s="43"/>
      <c r="P96" s="28"/>
      <c r="Q96" s="43"/>
    </row>
    <row r="97" spans="2:5" x14ac:dyDescent="0.2">
      <c r="B97" s="38"/>
      <c r="D97" s="31">
        <v>4849320</v>
      </c>
      <c r="E97" s="31">
        <v>106410970</v>
      </c>
    </row>
    <row r="98" spans="2:5" x14ac:dyDescent="0.2">
      <c r="B98" s="38"/>
      <c r="D98" s="25">
        <v>7077680</v>
      </c>
      <c r="E98" s="25">
        <v>124052030</v>
      </c>
    </row>
    <row r="99" spans="2:5" x14ac:dyDescent="0.2">
      <c r="B99" s="38"/>
      <c r="D99" s="25">
        <v>19282000</v>
      </c>
      <c r="E99" s="25">
        <v>67439000</v>
      </c>
    </row>
  </sheetData>
  <mergeCells count="75"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GZ8:HH8"/>
    <mergeCell ref="DW8:EE8"/>
    <mergeCell ref="EF8:EN8"/>
    <mergeCell ref="EO8:EW8"/>
    <mergeCell ref="EX8:FF8"/>
    <mergeCell ref="FG8:FO8"/>
    <mergeCell ref="FP8:FX8"/>
    <mergeCell ref="IJ7:IR7"/>
    <mergeCell ref="IS7:IV7"/>
    <mergeCell ref="S8:AA8"/>
    <mergeCell ref="AB8:AJ8"/>
    <mergeCell ref="AK8:AS8"/>
    <mergeCell ref="AT8:BB8"/>
    <mergeCell ref="BC8:BK8"/>
    <mergeCell ref="BL8:BT8"/>
    <mergeCell ref="GZ7:HH7"/>
    <mergeCell ref="HI7:HQ7"/>
    <mergeCell ref="EX7:FF7"/>
    <mergeCell ref="FG7:FO7"/>
    <mergeCell ref="HR7:HZ7"/>
    <mergeCell ref="IA7:II7"/>
    <mergeCell ref="FP7:FX7"/>
    <mergeCell ref="BU8:CC8"/>
    <mergeCell ref="FY7:GG7"/>
    <mergeCell ref="GH7:GP7"/>
    <mergeCell ref="GQ7:GY7"/>
    <mergeCell ref="CV7:DD7"/>
    <mergeCell ref="DE7:DM7"/>
    <mergeCell ref="DN7:DV7"/>
    <mergeCell ref="DW7:EE7"/>
    <mergeCell ref="EF7:EN7"/>
    <mergeCell ref="EO7:EW7"/>
    <mergeCell ref="DN8:DV8"/>
    <mergeCell ref="CD8:CL8"/>
    <mergeCell ref="CM8:CU8"/>
    <mergeCell ref="CV8:DD8"/>
    <mergeCell ref="DE8:DM8"/>
    <mergeCell ref="CM7:CU7"/>
    <mergeCell ref="A25:A28"/>
    <mergeCell ref="S7:AA7"/>
    <mergeCell ref="B11:B12"/>
    <mergeCell ref="AB7:AJ7"/>
    <mergeCell ref="AK7:AS7"/>
    <mergeCell ref="C11:Q11"/>
    <mergeCell ref="A17:A20"/>
    <mergeCell ref="A21:A24"/>
    <mergeCell ref="A13:A16"/>
    <mergeCell ref="AT7:BB7"/>
    <mergeCell ref="BC7:BK7"/>
    <mergeCell ref="BL7:BT7"/>
    <mergeCell ref="BU7:CC7"/>
    <mergeCell ref="CD7:CL7"/>
    <mergeCell ref="A29:A32"/>
    <mergeCell ref="A73:A76"/>
    <mergeCell ref="A41:A44"/>
    <mergeCell ref="A65:A68"/>
    <mergeCell ref="A61:A64"/>
    <mergeCell ref="A57:A60"/>
    <mergeCell ref="A45:A48"/>
    <mergeCell ref="A49:A52"/>
    <mergeCell ref="A53:A56"/>
    <mergeCell ref="A81:A84"/>
    <mergeCell ref="A77:A80"/>
    <mergeCell ref="A69:A72"/>
    <mergeCell ref="A37:A40"/>
    <mergeCell ref="A33:A36"/>
  </mergeCells>
  <phoneticPr fontId="6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7EB9C0A8-42DA-46C9-8A8C-B3E1BF57BF6E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cp:lastPrinted>2019-05-27T16:47:09Z</cp:lastPrinted>
  <dcterms:created xsi:type="dcterms:W3CDTF">2008-05-19T21:36:25Z</dcterms:created>
  <dcterms:modified xsi:type="dcterms:W3CDTF">2023-12-05T22:28:04Z</dcterms:modified>
</cp:coreProperties>
</file>