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 (1)\Soat-stats-3° Trimestre 2024\"/>
    </mc:Choice>
  </mc:AlternateContent>
  <xr:revisionPtr revIDLastSave="0" documentId="13_ncr:1_{21033DD4-7585-48DA-B465-01D1AFA17A2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ONTENIDO" sheetId="7" r:id="rId1"/>
    <sheet name="CORRIENTE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4" l="1"/>
  <c r="P30" i="4"/>
</calcChain>
</file>

<file path=xl/sharedStrings.xml><?xml version="1.0" encoding="utf-8"?>
<sst xmlns="http://schemas.openxmlformats.org/spreadsheetml/2006/main" count="25" uniqueCount="25">
  <si>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</si>
  <si>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</si>
  <si>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</si>
  <si>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</si>
  <si>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</si>
  <si>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</si>
  <si>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</si>
  <si>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</si>
  <si>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</si>
  <si>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</si>
  <si>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</si>
  <si>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CÁMARA TÉCNICA SOAT - FASECOLDA</t>
  </si>
  <si>
    <t>RESULTADO TÉCNICO POR COMPAÑÍA EN MILES DE PESOS CORRIENTES</t>
  </si>
  <si>
    <t>RESULTADO TÉCNICO</t>
  </si>
  <si>
    <t>CIFRAS ANUALES POR COMPAÑÍA A PRECIOS CORRIENTES</t>
  </si>
  <si>
    <t>ESTADÍSTICAS DEL RAMO SOAT</t>
  </si>
  <si>
    <t>Allianz</t>
  </si>
  <si>
    <t>Bolívar</t>
  </si>
  <si>
    <t>Cardif</t>
  </si>
  <si>
    <t>Mapfre</t>
  </si>
  <si>
    <t>Solidaria</t>
  </si>
  <si>
    <t xml:space="preserve"> Axa Colpatria</t>
  </si>
  <si>
    <t>La Equidad</t>
  </si>
  <si>
    <t>VALORES ANUALES DESDE 2003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</si>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</sst>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_);_(* \(#,##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medium">
        <color indexed="45"/>
      </left>
      <right style="thin">
        <color indexed="9"/>
      </right>
      <top style="medium">
        <color indexed="45"/>
      </top>
      <bottom style="thin">
        <color indexed="9"/>
      </bottom>
      <diagonal/>
    </border>
    <border>
      <left style="thin">
        <color indexed="9"/>
      </left>
      <right/>
      <top style="medium">
        <color indexed="45"/>
      </top>
      <bottom style="thin">
        <color indexed="9"/>
      </bottom>
      <diagonal/>
    </border>
    <border>
      <left/>
      <right/>
      <top style="medium">
        <color indexed="45"/>
      </top>
      <bottom style="thin">
        <color indexed="9"/>
      </bottom>
      <diagonal/>
    </border>
    <border>
      <left/>
      <right style="medium">
        <color indexed="45"/>
      </right>
      <top style="medium">
        <color indexed="45"/>
      </top>
      <bottom style="thin">
        <color indexed="9"/>
      </bottom>
      <diagonal/>
    </border>
    <border>
      <left style="medium">
        <color indexed="45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medium">
        <color indexed="45"/>
      </right>
      <top style="thin">
        <color indexed="9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10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1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3" fontId="1" fillId="2" borderId="13" xfId="0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165" fontId="1" fillId="5" borderId="0" xfId="2" applyNumberFormat="1" applyFont="1" applyFill="1" applyAlignment="1">
      <alignment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405" name="0 Imagen" descr="FASECOLDA.gif">
          <a:extLst>
            <a:ext uri="{FF2B5EF4-FFF2-40B4-BE49-F238E27FC236}">
              <a16:creationId xmlns:a16="http://schemas.microsoft.com/office/drawing/2014/main" id="{4A2B3632-481E-4DFA-94EE-830E21078D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406" name="Picture 2" descr="soat">
          <a:extLst>
            <a:ext uri="{FF2B5EF4-FFF2-40B4-BE49-F238E27FC236}">
              <a16:creationId xmlns:a16="http://schemas.microsoft.com/office/drawing/2014/main" id="{7549D25A-B01F-4D6A-8FA0-725E4AF93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514350</xdr:colOff>
      <xdr:row>5</xdr:row>
      <xdr:rowOff>15240</xdr:rowOff>
    </xdr:to>
    <xdr:pic>
      <xdr:nvPicPr>
        <xdr:cNvPr id="2337" name="Picture 2" descr="soat">
          <a:extLst>
            <a:ext uri="{FF2B5EF4-FFF2-40B4-BE49-F238E27FC236}">
              <a16:creationId xmlns:a16="http://schemas.microsoft.com/office/drawing/2014/main" id="{C5DCAEE5-5C93-4BA8-B5C2-8968FF2A8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664845</xdr:colOff>
      <xdr:row>2</xdr:row>
      <xdr:rowOff>129540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12E5004-F4BE-436B-9AC9-13C74FE3DC9E}"/>
            </a:ext>
          </a:extLst>
        </xdr:cNvPr>
        <xdr:cNvSpPr txBox="1">
          <a:spLocks noChangeArrowheads="1"/>
        </xdr:cNvSpPr>
      </xdr:nvSpPr>
      <xdr:spPr bwMode="auto">
        <a:xfrm>
          <a:off x="764857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workbookViewId="0">
      <pane xSplit="11" ySplit="26" topLeftCell="L36" activePane="bottomRight" state="frozen"/>
      <selection pane="topRight" activeCell="L1" sqref="L1"/>
      <selection pane="bottomLeft" activeCell="A27" sqref="A27"/>
      <selection pane="bottomRight" activeCell="B17" sqref="B17:H17"/>
    </sheetView>
  </sheetViews>
  <sheetFormatPr baseColWidth="10" defaultColWidth="11.44140625" defaultRowHeight="13.2" x14ac:dyDescent="0.25"/>
  <cols>
    <col min="1" max="1" width="12.6640625" style="1" customWidth="1"/>
    <col min="2" max="2" width="13.6640625" style="1" customWidth="1"/>
    <col min="3" max="3" width="8.88671875" style="1" customWidth="1"/>
    <col min="4" max="4" width="11.6640625" style="1" customWidth="1"/>
    <col min="5" max="5" width="16.5546875" style="1" customWidth="1"/>
    <col min="6" max="6" width="14.5546875" style="1" customWidth="1"/>
    <col min="7" max="7" width="20.88671875" style="1" customWidth="1"/>
    <col min="8" max="16384" width="11.44140625" style="1"/>
  </cols>
  <sheetData>
    <row r="11" spans="2:8" ht="17.399999999999999" x14ac:dyDescent="0.3">
      <c r="B11" s="19" t="s">
        <v>15</v>
      </c>
      <c r="C11" s="19"/>
      <c r="D11" s="19"/>
      <c r="E11" s="19"/>
      <c r="F11" s="19"/>
      <c r="G11" s="19"/>
      <c r="H11" s="19"/>
    </row>
    <row r="12" spans="2:8" ht="17.399999999999999" x14ac:dyDescent="0.3">
      <c r="B12" s="19" t="s">
        <v>13</v>
      </c>
      <c r="C12" s="19"/>
      <c r="D12" s="19"/>
      <c r="E12" s="19"/>
      <c r="F12" s="19"/>
      <c r="G12" s="19"/>
      <c r="H12" s="19"/>
    </row>
    <row r="14" spans="2:8" x14ac:dyDescent="0.25">
      <c r="B14" s="20"/>
      <c r="C14" s="20"/>
      <c r="D14" s="20"/>
      <c r="E14" s="20"/>
      <c r="F14" s="20"/>
      <c r="G14" s="20"/>
    </row>
    <row r="15" spans="2:8" ht="22.8" x14ac:dyDescent="0.4">
      <c r="B15" s="22" t="s">
        <v>3</v>
      </c>
      <c r="C15" s="22"/>
      <c r="D15" s="22"/>
      <c r="E15" s="22"/>
      <c r="F15" s="22"/>
      <c r="G15" s="22"/>
      <c r="H15" s="22"/>
    </row>
    <row r="16" spans="2:8" ht="36.75" customHeight="1" x14ac:dyDescent="0.25">
      <c r="B16" s="21" t="s">
        <v>14</v>
      </c>
      <c r="C16" s="21"/>
      <c r="D16" s="21"/>
      <c r="E16" s="21"/>
      <c r="F16" s="21"/>
      <c r="G16" s="21"/>
      <c r="H16" s="21"/>
    </row>
    <row r="17" spans="2:8" ht="38.25" customHeight="1" x14ac:dyDescent="0.25">
      <c r="B17" s="21"/>
      <c r="C17" s="21"/>
      <c r="D17" s="21"/>
      <c r="E17" s="21"/>
      <c r="F17" s="21"/>
      <c r="G17" s="21"/>
      <c r="H17" s="21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59"/>
  <sheetViews>
    <sheetView showGridLines="0" showRowColHeaders="0" tabSelected="1" zoomScale="90" workbookViewId="0">
      <pane xSplit="1" ySplit="12" topLeftCell="B31" activePane="bottomRight" state="frozen"/>
      <selection activeCell="B40" sqref="B40"/>
      <selection pane="topRight" activeCell="B40" sqref="B40"/>
      <selection pane="bottomLeft" activeCell="B40" sqref="B40"/>
      <selection pane="bottomRight" activeCell="C36" sqref="C36"/>
    </sheetView>
  </sheetViews>
  <sheetFormatPr baseColWidth="10" defaultColWidth="11.44140625" defaultRowHeight="13.2" x14ac:dyDescent="0.25"/>
  <cols>
    <col min="1" max="1" width="10.6640625" style="4" customWidth="1"/>
    <col min="2" max="10" width="14.6640625" style="4" customWidth="1"/>
    <col min="11" max="12" width="15.44140625" style="4" bestFit="1" customWidth="1"/>
    <col min="13" max="13" width="14.109375" style="4" bestFit="1" customWidth="1"/>
    <col min="14" max="14" width="15.44140625" style="4" bestFit="1" customWidth="1"/>
    <col min="15" max="15" width="17.6640625" style="4" customWidth="1"/>
    <col min="16" max="16" width="12.664062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1" t="s">
        <v>11</v>
      </c>
      <c r="C6" s="12"/>
      <c r="D6" s="12"/>
      <c r="E6" s="12"/>
      <c r="F6" s="12"/>
      <c r="G6" s="12"/>
      <c r="H6" s="12"/>
      <c r="I6" s="12"/>
    </row>
    <row r="7" spans="1:256" s="2" customFormat="1" x14ac:dyDescent="0.25">
      <c r="B7" s="11" t="s">
        <v>12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x14ac:dyDescent="0.25">
      <c r="B8" s="11" t="s">
        <v>23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ht="13.8" thickBot="1" x14ac:dyDescent="0.3">
      <c r="A10" s="3"/>
      <c r="B10" s="3"/>
      <c r="C10" s="3"/>
      <c r="D10" s="3"/>
      <c r="E10" s="3"/>
      <c r="F10" s="3"/>
      <c r="G10" s="9"/>
      <c r="H10" s="13"/>
      <c r="I10" s="10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27" t="s">
        <v>2</v>
      </c>
      <c r="B11" s="24" t="s">
        <v>0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6"/>
    </row>
    <row r="12" spans="1:256" s="2" customFormat="1" ht="33" customHeight="1" x14ac:dyDescent="0.25">
      <c r="A12" s="28"/>
      <c r="B12" s="5" t="s">
        <v>16</v>
      </c>
      <c r="C12" s="5" t="s">
        <v>21</v>
      </c>
      <c r="D12" s="5" t="s">
        <v>17</v>
      </c>
      <c r="E12" s="5" t="s">
        <v>18</v>
      </c>
      <c r="F12" s="5" t="s">
        <v>4</v>
      </c>
      <c r="G12" s="5" t="s">
        <v>22</v>
      </c>
      <c r="H12" s="5" t="s">
        <v>5</v>
      </c>
      <c r="I12" s="5" t="s">
        <v>6</v>
      </c>
      <c r="J12" s="5" t="s">
        <v>19</v>
      </c>
      <c r="K12" s="5" t="s">
        <v>7</v>
      </c>
      <c r="L12" s="5" t="s">
        <v>8</v>
      </c>
      <c r="M12" s="5" t="s">
        <v>20</v>
      </c>
      <c r="N12" s="5" t="s">
        <v>1</v>
      </c>
      <c r="O12" s="5" t="s">
        <v>9</v>
      </c>
      <c r="P12" s="17" t="s">
        <v>10</v>
      </c>
    </row>
    <row r="13" spans="1:256" x14ac:dyDescent="0.25">
      <c r="A13" s="6">
        <v>2003</v>
      </c>
      <c r="B13" s="7">
        <v>-7014255.7300000004</v>
      </c>
      <c r="C13" s="7">
        <v>-7741402.3600000003</v>
      </c>
      <c r="D13" s="7">
        <v>0</v>
      </c>
      <c r="E13" s="7">
        <v>0</v>
      </c>
      <c r="F13" s="7">
        <v>-25979213.620000001</v>
      </c>
      <c r="G13" s="7"/>
      <c r="H13" s="7">
        <v>-4344765.66</v>
      </c>
      <c r="I13" s="7">
        <v>1259893.1100000001</v>
      </c>
      <c r="J13" s="7">
        <v>197476.9</v>
      </c>
      <c r="K13" s="7">
        <v>3748372.17</v>
      </c>
      <c r="L13" s="7">
        <v>116241.8</v>
      </c>
      <c r="M13" s="7">
        <v>787838.55</v>
      </c>
      <c r="N13" s="7">
        <v>-1325929.73</v>
      </c>
      <c r="O13" s="7">
        <v>-6010754.599999994</v>
      </c>
      <c r="P13" s="8">
        <v>-46306499.170000002</v>
      </c>
    </row>
    <row r="14" spans="1:256" x14ac:dyDescent="0.25">
      <c r="A14" s="6">
        <v>2004</v>
      </c>
      <c r="B14" s="7">
        <v>1488988.59</v>
      </c>
      <c r="C14" s="7">
        <v>-1583225.24</v>
      </c>
      <c r="D14" s="7">
        <v>0</v>
      </c>
      <c r="E14" s="7">
        <v>0</v>
      </c>
      <c r="F14" s="7">
        <v>1225130.06</v>
      </c>
      <c r="G14" s="7"/>
      <c r="H14" s="7">
        <v>9397279.5099999998</v>
      </c>
      <c r="I14" s="7">
        <v>1875521.76</v>
      </c>
      <c r="J14" s="7">
        <v>-4194.26</v>
      </c>
      <c r="K14" s="7">
        <v>2812175.84</v>
      </c>
      <c r="L14" s="7">
        <v>-824213.78</v>
      </c>
      <c r="M14" s="7">
        <v>204522.55</v>
      </c>
      <c r="N14" s="7">
        <v>-3927595.41</v>
      </c>
      <c r="O14" s="7">
        <v>-896094.29000000097</v>
      </c>
      <c r="P14" s="8">
        <v>9768295.3300000001</v>
      </c>
    </row>
    <row r="15" spans="1:256" x14ac:dyDescent="0.25">
      <c r="A15" s="6">
        <v>2005</v>
      </c>
      <c r="B15" s="7">
        <v>838845.59</v>
      </c>
      <c r="C15" s="7">
        <v>374018.14</v>
      </c>
      <c r="D15" s="7">
        <v>0</v>
      </c>
      <c r="E15" s="7">
        <v>0</v>
      </c>
      <c r="F15" s="7">
        <v>26490733.539999999</v>
      </c>
      <c r="G15" s="7"/>
      <c r="H15" s="7">
        <v>5508671.8499999996</v>
      </c>
      <c r="I15" s="7">
        <v>-1592743.89</v>
      </c>
      <c r="J15" s="7">
        <v>-1747.19</v>
      </c>
      <c r="K15" s="7">
        <v>3230056.52</v>
      </c>
      <c r="L15" s="7">
        <v>-4697499.87</v>
      </c>
      <c r="M15" s="7">
        <v>1720.06</v>
      </c>
      <c r="N15" s="7">
        <v>-2703928</v>
      </c>
      <c r="O15" s="7">
        <v>1657343.7400000058</v>
      </c>
      <c r="P15" s="8">
        <v>29105470.489999998</v>
      </c>
    </row>
    <row r="16" spans="1:256" x14ac:dyDescent="0.25">
      <c r="A16" s="6">
        <v>2006</v>
      </c>
      <c r="B16" s="7">
        <v>1015626.88</v>
      </c>
      <c r="C16" s="7">
        <v>-1878805.72</v>
      </c>
      <c r="D16" s="7">
        <v>0</v>
      </c>
      <c r="E16" s="7">
        <v>0</v>
      </c>
      <c r="F16" s="7">
        <v>3829801.94</v>
      </c>
      <c r="G16" s="7"/>
      <c r="H16" s="7">
        <v>12567885.85</v>
      </c>
      <c r="I16" s="7">
        <v>-2229883.27</v>
      </c>
      <c r="J16" s="7">
        <v>-18687.919999999998</v>
      </c>
      <c r="K16" s="7">
        <v>2350580.69</v>
      </c>
      <c r="L16" s="7">
        <v>-1794549.31</v>
      </c>
      <c r="M16" s="7">
        <v>121032.74</v>
      </c>
      <c r="N16" s="7">
        <v>548310.29</v>
      </c>
      <c r="O16" s="7">
        <v>46949.960000002757</v>
      </c>
      <c r="P16" s="8">
        <v>14558262.130000001</v>
      </c>
    </row>
    <row r="17" spans="1:16" x14ac:dyDescent="0.25">
      <c r="A17" s="6">
        <v>2007</v>
      </c>
      <c r="B17" s="7">
        <v>-1703719.06</v>
      </c>
      <c r="C17" s="7">
        <v>-3258325.6</v>
      </c>
      <c r="D17" s="7">
        <v>0</v>
      </c>
      <c r="E17" s="7">
        <v>0</v>
      </c>
      <c r="F17" s="7">
        <v>3996243.31</v>
      </c>
      <c r="G17" s="7"/>
      <c r="H17" s="7">
        <v>-209757.49</v>
      </c>
      <c r="I17" s="7">
        <v>-2394427.2400000002</v>
      </c>
      <c r="J17" s="7">
        <v>94.15</v>
      </c>
      <c r="K17" s="7">
        <v>3127410.17</v>
      </c>
      <c r="L17" s="7">
        <v>7971198.9900000002</v>
      </c>
      <c r="M17" s="7">
        <v>61682.76</v>
      </c>
      <c r="N17" s="7">
        <v>-7079476.2599999998</v>
      </c>
      <c r="O17" s="7">
        <v>174532.74999999953</v>
      </c>
      <c r="P17" s="8">
        <v>685456.48</v>
      </c>
    </row>
    <row r="18" spans="1:16" x14ac:dyDescent="0.25">
      <c r="A18" s="6">
        <v>2008</v>
      </c>
      <c r="B18" s="7">
        <v>434615.91</v>
      </c>
      <c r="C18" s="7">
        <v>3185328.8</v>
      </c>
      <c r="D18" s="7">
        <v>0</v>
      </c>
      <c r="E18" s="7">
        <v>0</v>
      </c>
      <c r="F18" s="7">
        <v>-4370166.8</v>
      </c>
      <c r="G18" s="7"/>
      <c r="H18" s="7">
        <v>-4888199.4000000004</v>
      </c>
      <c r="I18" s="7">
        <v>-3884653.8</v>
      </c>
      <c r="J18" s="7">
        <v>200</v>
      </c>
      <c r="K18" s="7">
        <v>1305878.6000000001</v>
      </c>
      <c r="L18" s="7">
        <v>9989500.9000000004</v>
      </c>
      <c r="M18" s="7">
        <v>-154.43</v>
      </c>
      <c r="N18" s="7">
        <v>362624.9</v>
      </c>
      <c r="O18" s="7">
        <v>-11063.980000000913</v>
      </c>
      <c r="P18" s="8">
        <v>2123910.7000000002</v>
      </c>
    </row>
    <row r="19" spans="1:16" x14ac:dyDescent="0.25">
      <c r="A19" s="6">
        <v>2009</v>
      </c>
      <c r="B19" s="7">
        <v>809929.21</v>
      </c>
      <c r="C19" s="7">
        <v>5889590.4000000004</v>
      </c>
      <c r="D19" s="7">
        <v>0</v>
      </c>
      <c r="E19" s="7">
        <v>0</v>
      </c>
      <c r="F19" s="7">
        <v>-737967.6</v>
      </c>
      <c r="G19" s="7"/>
      <c r="H19" s="7">
        <v>8060099.5</v>
      </c>
      <c r="I19" s="7">
        <v>-2612178.7999999998</v>
      </c>
      <c r="J19" s="7">
        <v>0</v>
      </c>
      <c r="K19" s="7">
        <v>-696795</v>
      </c>
      <c r="L19" s="7">
        <v>15007665.5</v>
      </c>
      <c r="M19" s="7">
        <v>-207.77</v>
      </c>
      <c r="N19" s="7">
        <v>-6877478</v>
      </c>
      <c r="O19" s="7">
        <v>9923.660000000149</v>
      </c>
      <c r="P19" s="8">
        <v>18852581.100000001</v>
      </c>
    </row>
    <row r="20" spans="1:16" x14ac:dyDescent="0.25">
      <c r="A20" s="6">
        <v>2010</v>
      </c>
      <c r="B20" s="7">
        <v>-3764.67</v>
      </c>
      <c r="C20" s="7">
        <v>5994126.1380000003</v>
      </c>
      <c r="D20" s="7">
        <v>0</v>
      </c>
      <c r="E20" s="7">
        <v>0</v>
      </c>
      <c r="F20" s="7">
        <v>9868872.1760000009</v>
      </c>
      <c r="G20" s="7"/>
      <c r="H20" s="7">
        <v>6752061.7850000001</v>
      </c>
      <c r="I20" s="7">
        <v>8010245.2889999999</v>
      </c>
      <c r="J20" s="7">
        <v>0</v>
      </c>
      <c r="K20" s="7">
        <v>1639062.307</v>
      </c>
      <c r="L20" s="7">
        <v>8988085.023</v>
      </c>
      <c r="M20" s="7">
        <v>0</v>
      </c>
      <c r="N20" s="7">
        <v>2754040.2689999999</v>
      </c>
      <c r="O20" s="7">
        <v>323912.87299999595</v>
      </c>
      <c r="P20" s="8">
        <v>44326641.189999998</v>
      </c>
    </row>
    <row r="21" spans="1:16" x14ac:dyDescent="0.25">
      <c r="A21" s="6">
        <v>2011</v>
      </c>
      <c r="B21" s="7">
        <v>0</v>
      </c>
      <c r="C21" s="7">
        <v>20027278.309</v>
      </c>
      <c r="D21" s="7">
        <v>0</v>
      </c>
      <c r="E21" s="7">
        <v>0</v>
      </c>
      <c r="F21" s="7">
        <v>3557910.02</v>
      </c>
      <c r="G21" s="7"/>
      <c r="H21" s="7">
        <v>6936096.9330000002</v>
      </c>
      <c r="I21" s="7">
        <v>-243971.62</v>
      </c>
      <c r="J21" s="7">
        <v>1500</v>
      </c>
      <c r="K21" s="7">
        <v>11596278.035</v>
      </c>
      <c r="L21" s="7">
        <v>-5035314.9950000001</v>
      </c>
      <c r="M21" s="7">
        <v>1418.76</v>
      </c>
      <c r="N21" s="7">
        <v>7596258.7029999997</v>
      </c>
      <c r="O21" s="7">
        <v>300.46999999880791</v>
      </c>
      <c r="P21" s="8">
        <v>44437754.615000002</v>
      </c>
    </row>
    <row r="22" spans="1:16" x14ac:dyDescent="0.25">
      <c r="A22" s="6">
        <v>2012</v>
      </c>
      <c r="B22" s="7">
        <v>63607.75</v>
      </c>
      <c r="C22" s="7">
        <v>7229286.1059999997</v>
      </c>
      <c r="D22" s="7">
        <v>0</v>
      </c>
      <c r="E22" s="7">
        <v>0</v>
      </c>
      <c r="F22" s="7">
        <v>2289217.361</v>
      </c>
      <c r="G22" s="7"/>
      <c r="H22" s="7">
        <v>-7160874.8729999997</v>
      </c>
      <c r="I22" s="7">
        <v>-4769597.2589999996</v>
      </c>
      <c r="J22" s="7">
        <v>5303.43</v>
      </c>
      <c r="K22" s="7">
        <v>13613340.062999999</v>
      </c>
      <c r="L22" s="7">
        <v>-14456216.372</v>
      </c>
      <c r="M22" s="7">
        <v>0</v>
      </c>
      <c r="N22" s="7">
        <v>2124247.6039999998</v>
      </c>
      <c r="O22" s="7">
        <v>-1640.5290000000969</v>
      </c>
      <c r="P22" s="8">
        <v>-1063326.719</v>
      </c>
    </row>
    <row r="23" spans="1:16" x14ac:dyDescent="0.25">
      <c r="A23" s="6">
        <v>2013</v>
      </c>
      <c r="B23" s="7">
        <v>-265278.96999999997</v>
      </c>
      <c r="C23" s="7">
        <v>9055950.3100000005</v>
      </c>
      <c r="D23" s="7">
        <v>-297633.90000000002</v>
      </c>
      <c r="E23" s="7">
        <v>120002.94</v>
      </c>
      <c r="F23" s="7">
        <v>6155842.3899999997</v>
      </c>
      <c r="G23" s="7"/>
      <c r="H23" s="7">
        <v>-13006726.779999999</v>
      </c>
      <c r="I23" s="7">
        <v>-9504287.75</v>
      </c>
      <c r="J23" s="7">
        <v>-418166.08</v>
      </c>
      <c r="K23" s="7">
        <v>15878393.939999999</v>
      </c>
      <c r="L23" s="7">
        <v>-38092205.82</v>
      </c>
      <c r="M23" s="7">
        <v>-145521.04</v>
      </c>
      <c r="N23" s="7">
        <v>-407269.25</v>
      </c>
      <c r="O23" s="7">
        <v>83989.779999997467</v>
      </c>
      <c r="P23" s="8">
        <v>-30842910.23</v>
      </c>
    </row>
    <row r="24" spans="1:16" x14ac:dyDescent="0.25">
      <c r="A24" s="6">
        <v>2014</v>
      </c>
      <c r="B24" s="7">
        <v>-314229.84899999999</v>
      </c>
      <c r="C24" s="7">
        <v>-5153415.7989999996</v>
      </c>
      <c r="D24" s="7">
        <v>1519986.122</v>
      </c>
      <c r="E24" s="7">
        <v>-19061854.502999999</v>
      </c>
      <c r="F24" s="7">
        <v>-12199936.184</v>
      </c>
      <c r="G24" s="7"/>
      <c r="H24" s="7">
        <v>-27801509.660999998</v>
      </c>
      <c r="I24" s="7">
        <v>-31842231.407000002</v>
      </c>
      <c r="J24" s="7">
        <v>-1051037.433</v>
      </c>
      <c r="K24" s="7">
        <v>4719499.5839999998</v>
      </c>
      <c r="L24" s="7">
        <v>-44535018.192000002</v>
      </c>
      <c r="M24" s="7">
        <v>-742865.87899999996</v>
      </c>
      <c r="N24" s="7">
        <v>-11875167.226</v>
      </c>
      <c r="O24" s="7">
        <v>0</v>
      </c>
      <c r="P24" s="8">
        <v>-148337678.035</v>
      </c>
    </row>
    <row r="25" spans="1:16" x14ac:dyDescent="0.25">
      <c r="A25" s="14">
        <v>2015</v>
      </c>
      <c r="B25" s="15">
        <v>-5928799.3859999999</v>
      </c>
      <c r="C25" s="15">
        <v>-58709950.783</v>
      </c>
      <c r="D25" s="15">
        <v>553094.76699999999</v>
      </c>
      <c r="E25" s="15">
        <v>-31865048.670000002</v>
      </c>
      <c r="F25" s="15">
        <v>-23782231.066</v>
      </c>
      <c r="G25" s="15">
        <v>421479.84600000002</v>
      </c>
      <c r="H25" s="15">
        <v>-35744566.827</v>
      </c>
      <c r="I25" s="15">
        <v>-10451072.454</v>
      </c>
      <c r="J25" s="15">
        <v>479293.12900000002</v>
      </c>
      <c r="K25" s="15">
        <v>-9837133.9100000001</v>
      </c>
      <c r="L25" s="15">
        <v>-65107787.828000002</v>
      </c>
      <c r="M25" s="15">
        <v>-1343455.929</v>
      </c>
      <c r="N25" s="15">
        <v>-7947672.676</v>
      </c>
      <c r="O25" s="15">
        <v>0</v>
      </c>
      <c r="P25" s="18">
        <v>-249263851.787</v>
      </c>
    </row>
    <row r="26" spans="1:16" x14ac:dyDescent="0.25">
      <c r="A26" s="14">
        <v>2016</v>
      </c>
      <c r="B26" s="15">
        <v>-9128333.1899999995</v>
      </c>
      <c r="C26" s="15">
        <v>-30340752.517999999</v>
      </c>
      <c r="D26" s="15">
        <v>-13966916.422</v>
      </c>
      <c r="E26" s="15">
        <v>-26123802.223000001</v>
      </c>
      <c r="F26" s="15">
        <v>-30020566.657000002</v>
      </c>
      <c r="G26" s="15">
        <v>-9496224.9820000008</v>
      </c>
      <c r="H26" s="15">
        <v>-19500093.508000001</v>
      </c>
      <c r="I26" s="15">
        <v>-5272950.34</v>
      </c>
      <c r="J26" s="15">
        <v>-5279909.0420000004</v>
      </c>
      <c r="K26" s="15">
        <v>-10383051.890000001</v>
      </c>
      <c r="L26" s="15">
        <v>-44083047.126000002</v>
      </c>
      <c r="M26" s="15">
        <v>107148.45699999999</v>
      </c>
      <c r="N26" s="15">
        <v>-15133179.297</v>
      </c>
      <c r="O26" s="15">
        <v>0</v>
      </c>
      <c r="P26" s="18">
        <v>-218621678.73800001</v>
      </c>
    </row>
    <row r="27" spans="1:16" x14ac:dyDescent="0.25">
      <c r="A27" s="14">
        <v>2017</v>
      </c>
      <c r="B27" s="15">
        <v>-1572617.5190000001</v>
      </c>
      <c r="C27" s="15">
        <v>-14576972.123</v>
      </c>
      <c r="D27" s="15">
        <v>-24753514.442000002</v>
      </c>
      <c r="E27" s="15">
        <v>-345586.58799999999</v>
      </c>
      <c r="F27" s="15">
        <v>-39556272.463</v>
      </c>
      <c r="G27" s="15">
        <v>-7301355.5159999998</v>
      </c>
      <c r="H27" s="15">
        <v>-15640091.719000001</v>
      </c>
      <c r="I27" s="15">
        <v>-19615281.563999999</v>
      </c>
      <c r="J27" s="15">
        <v>-7387260.9859999996</v>
      </c>
      <c r="K27" s="15">
        <v>-13341157.225</v>
      </c>
      <c r="L27" s="15">
        <v>-31491769.690000001</v>
      </c>
      <c r="M27" s="15">
        <v>-287414.44</v>
      </c>
      <c r="N27" s="15">
        <v>-43839276.461999997</v>
      </c>
      <c r="O27" s="15">
        <v>0</v>
      </c>
      <c r="P27" s="18">
        <v>-219708570.73699999</v>
      </c>
    </row>
    <row r="28" spans="1:16" x14ac:dyDescent="0.25">
      <c r="A28" s="14">
        <v>2018</v>
      </c>
      <c r="B28" s="15">
        <v>326314.20899999997</v>
      </c>
      <c r="C28" s="15">
        <v>-10092275.607000001</v>
      </c>
      <c r="D28" s="15">
        <v>-4930185.8420000002</v>
      </c>
      <c r="E28" s="15">
        <v>183312.372</v>
      </c>
      <c r="F28" s="15">
        <v>-28017492.102000002</v>
      </c>
      <c r="G28" s="15">
        <v>-5426886.5149999997</v>
      </c>
      <c r="H28" s="15">
        <v>2798981.4279999998</v>
      </c>
      <c r="I28" s="15">
        <v>-10078535.276000001</v>
      </c>
      <c r="J28" s="15">
        <v>2494237.9679999999</v>
      </c>
      <c r="K28" s="15">
        <v>1751512.6510000001</v>
      </c>
      <c r="L28" s="15">
        <v>-39119389.556999996</v>
      </c>
      <c r="M28" s="15">
        <v>-1443446.2560000001</v>
      </c>
      <c r="N28" s="15">
        <v>8435277.9250000007</v>
      </c>
      <c r="O28" s="15">
        <v>0</v>
      </c>
      <c r="P28" s="18">
        <v>-83118574.601999998</v>
      </c>
    </row>
    <row r="29" spans="1:16" x14ac:dyDescent="0.25">
      <c r="A29" s="14">
        <v>2019</v>
      </c>
      <c r="B29" s="15">
        <v>48427.468000000001</v>
      </c>
      <c r="C29" s="15">
        <v>-8212917.2750000004</v>
      </c>
      <c r="D29" s="15">
        <v>2104481.4589999998</v>
      </c>
      <c r="E29" s="15">
        <v>-541498.01199999999</v>
      </c>
      <c r="F29" s="15">
        <v>-35698718.957000002</v>
      </c>
      <c r="G29" s="15">
        <v>-6902567.392</v>
      </c>
      <c r="H29" s="15">
        <v>2117075.8330000001</v>
      </c>
      <c r="I29" s="15">
        <v>5979983.6210000003</v>
      </c>
      <c r="J29" s="15">
        <v>1141186.888</v>
      </c>
      <c r="K29" s="15">
        <v>10531969.581</v>
      </c>
      <c r="L29" s="15">
        <v>-52932236.031999998</v>
      </c>
      <c r="M29" s="15">
        <v>-291025.62099999998</v>
      </c>
      <c r="N29" s="15">
        <v>-12434419.4</v>
      </c>
      <c r="O29" s="15">
        <v>0</v>
      </c>
      <c r="P29" s="18">
        <v>-95090257.839000002</v>
      </c>
    </row>
    <row r="30" spans="1:16" x14ac:dyDescent="0.25">
      <c r="A30" s="16">
        <v>2020</v>
      </c>
      <c r="B30" s="7">
        <v>-233193.799</v>
      </c>
      <c r="C30" s="7">
        <v>6640497.7120000003</v>
      </c>
      <c r="D30" s="7">
        <v>6455761.2810000004</v>
      </c>
      <c r="E30" s="7">
        <v>732810.43700000003</v>
      </c>
      <c r="F30" s="7">
        <v>-138307969.683</v>
      </c>
      <c r="G30" s="7">
        <v>-7321433.8310000002</v>
      </c>
      <c r="H30" s="7">
        <v>-21000197.421999998</v>
      </c>
      <c r="I30" s="7">
        <v>4910353.4079999998</v>
      </c>
      <c r="J30" s="7">
        <v>-1756113.017</v>
      </c>
      <c r="K30" s="7">
        <v>222963.55600000001</v>
      </c>
      <c r="L30" s="7">
        <v>-5788000.1670000004</v>
      </c>
      <c r="M30" s="7">
        <v>-2364899.8859999999</v>
      </c>
      <c r="N30" s="7">
        <v>50096764.601999998</v>
      </c>
      <c r="O30" s="7">
        <v>0</v>
      </c>
      <c r="P30" s="7">
        <f>SUM(B30:O30)</f>
        <v>-107712656.80900002</v>
      </c>
    </row>
    <row r="31" spans="1:16" x14ac:dyDescent="0.25">
      <c r="A31" s="16">
        <v>2021</v>
      </c>
      <c r="B31" s="7">
        <v>1042527.662</v>
      </c>
      <c r="C31" s="7">
        <v>-10988222.723999999</v>
      </c>
      <c r="D31" s="7">
        <v>3566112.8650000002</v>
      </c>
      <c r="E31" s="7">
        <v>-639438.72900000005</v>
      </c>
      <c r="F31" s="7">
        <v>-108047182.454</v>
      </c>
      <c r="G31" s="7">
        <v>-9499644.2789999992</v>
      </c>
      <c r="H31" s="7">
        <v>-73962967.453999996</v>
      </c>
      <c r="I31" s="7">
        <v>-3901570.003</v>
      </c>
      <c r="J31" s="7">
        <v>-35805490.575000003</v>
      </c>
      <c r="K31" s="7">
        <v>-30556647.949000001</v>
      </c>
      <c r="L31" s="7">
        <v>-4479655.2189999996</v>
      </c>
      <c r="M31" s="7">
        <v>-1324131.4850000001</v>
      </c>
      <c r="N31" s="7">
        <v>23886848.754999999</v>
      </c>
      <c r="O31" s="7">
        <v>0</v>
      </c>
      <c r="P31" s="7">
        <f>SUM(B31:O31)</f>
        <v>-250709461.58899999</v>
      </c>
    </row>
    <row r="32" spans="1:16" x14ac:dyDescent="0.25">
      <c r="A32" s="16">
        <v>2022</v>
      </c>
      <c r="B32" s="7">
        <v>-57780.875999999997</v>
      </c>
      <c r="C32" s="7">
        <v>20878420.166000001</v>
      </c>
      <c r="D32" s="7">
        <v>-9030079.4759999998</v>
      </c>
      <c r="E32" s="7">
        <v>-48241.875</v>
      </c>
      <c r="F32" s="7">
        <v>-307937281.29100001</v>
      </c>
      <c r="G32" s="7">
        <v>-10713894.365</v>
      </c>
      <c r="H32" s="7">
        <v>-63685187.072999999</v>
      </c>
      <c r="I32" s="7">
        <v>-24237777.949999999</v>
      </c>
      <c r="J32" s="7">
        <v>-20259923.282000002</v>
      </c>
      <c r="K32" s="7">
        <v>-60900932.229000002</v>
      </c>
      <c r="L32" s="7">
        <v>-1072980.6000000001</v>
      </c>
      <c r="M32" s="7">
        <v>-723209.59400000004</v>
      </c>
      <c r="N32" s="7">
        <v>-45318755.828000002</v>
      </c>
      <c r="O32" s="7">
        <v>0</v>
      </c>
      <c r="P32" s="7">
        <v>-523107624.273</v>
      </c>
    </row>
    <row r="33" spans="1:25" x14ac:dyDescent="0.25">
      <c r="A33" s="16">
        <v>2023</v>
      </c>
      <c r="B33" s="7">
        <v>-4914.5230000000001</v>
      </c>
      <c r="C33" s="7">
        <v>-6928613.5449999999</v>
      </c>
      <c r="D33" s="7">
        <v>-6856333.1869999999</v>
      </c>
      <c r="E33" s="7">
        <v>2565.625</v>
      </c>
      <c r="F33" s="7">
        <v>-121689701.059</v>
      </c>
      <c r="G33" s="7">
        <v>-27426605.818999998</v>
      </c>
      <c r="H33" s="7">
        <v>-9289258.1050000004</v>
      </c>
      <c r="I33" s="7">
        <v>-66794143.408</v>
      </c>
      <c r="J33" s="7">
        <v>-33900353.081</v>
      </c>
      <c r="K33" s="7">
        <v>-8668350.1009999998</v>
      </c>
      <c r="L33" s="7">
        <v>13311.199000000001</v>
      </c>
      <c r="M33" s="7">
        <v>-1166621.5989999999</v>
      </c>
      <c r="N33" s="7">
        <v>-123945090.19599999</v>
      </c>
      <c r="O33" s="7">
        <v>0</v>
      </c>
      <c r="P33" s="7">
        <v>-406654107.79900002</v>
      </c>
    </row>
    <row r="34" spans="1:25" x14ac:dyDescent="0.25">
      <c r="A34" s="16">
        <v>2024</v>
      </c>
      <c r="B34" s="7">
        <v>114836.60799999999</v>
      </c>
      <c r="C34" s="7">
        <v>794310.16099999996</v>
      </c>
      <c r="D34" s="7">
        <v>3551728.2379999999</v>
      </c>
      <c r="E34" s="7">
        <v>-128915.264</v>
      </c>
      <c r="F34" s="7">
        <v>19097604.787</v>
      </c>
      <c r="G34" s="7">
        <v>-30280698.715999998</v>
      </c>
      <c r="H34" s="7">
        <v>-43538797.027000003</v>
      </c>
      <c r="I34" s="7">
        <v>4308979.409</v>
      </c>
      <c r="J34" s="7">
        <v>-8276363.9369999999</v>
      </c>
      <c r="K34" s="7">
        <v>51027224.302000001</v>
      </c>
      <c r="L34" s="7">
        <v>203885.46299999999</v>
      </c>
      <c r="M34" s="7">
        <v>3113867.395</v>
      </c>
      <c r="N34" s="7">
        <v>-105236243.182</v>
      </c>
      <c r="O34" s="7"/>
      <c r="P34" s="7"/>
      <c r="Q34" s="29"/>
      <c r="S34" s="29"/>
      <c r="U34" s="29"/>
      <c r="W34" s="29"/>
      <c r="Y34" s="29"/>
    </row>
    <row r="35" spans="1:25" x14ac:dyDescent="0.25">
      <c r="B35" s="29"/>
    </row>
    <row r="36" spans="1:25" x14ac:dyDescent="0.25">
      <c r="B36" s="29"/>
    </row>
    <row r="37" spans="1:25" x14ac:dyDescent="0.25">
      <c r="B37" s="29"/>
    </row>
    <row r="38" spans="1:25" x14ac:dyDescent="0.25">
      <c r="B38" s="29"/>
      <c r="P38" s="2" t="s">
        <v>24</v>
      </c>
    </row>
    <row r="39" spans="1:25" x14ac:dyDescent="0.25">
      <c r="B39" s="29"/>
    </row>
    <row r="40" spans="1:25" x14ac:dyDescent="0.25">
      <c r="B40" s="29"/>
    </row>
    <row r="41" spans="1:25" x14ac:dyDescent="0.25">
      <c r="B41" s="29"/>
    </row>
    <row r="42" spans="1:25" x14ac:dyDescent="0.25">
      <c r="B42" s="29"/>
    </row>
    <row r="43" spans="1:25" x14ac:dyDescent="0.25">
      <c r="B43" s="29"/>
    </row>
    <row r="44" spans="1:25" x14ac:dyDescent="0.25">
      <c r="B44" s="29"/>
    </row>
    <row r="45" spans="1:25" x14ac:dyDescent="0.25">
      <c r="B45" s="29"/>
    </row>
    <row r="46" spans="1:25" x14ac:dyDescent="0.25">
      <c r="B46" s="29"/>
    </row>
    <row r="47" spans="1:25" x14ac:dyDescent="0.25">
      <c r="B47" s="29"/>
    </row>
    <row r="48" spans="1:25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</sheetData>
  <mergeCells count="52">
    <mergeCell ref="B11:P11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DW8:EE8"/>
    <mergeCell ref="CV8:DD8"/>
    <mergeCell ref="DE8:DM8"/>
    <mergeCell ref="DN8:DV8"/>
    <mergeCell ref="EF8:EN8"/>
    <mergeCell ref="GZ8:HH8"/>
    <mergeCell ref="EO8:EW8"/>
    <mergeCell ref="EX8:FF8"/>
    <mergeCell ref="FG8:FO8"/>
    <mergeCell ref="FP8:FX8"/>
    <mergeCell ref="AT8:BB8"/>
    <mergeCell ref="BC8:BK8"/>
    <mergeCell ref="BL8:BT8"/>
    <mergeCell ref="BU8:CC8"/>
    <mergeCell ref="CD8:CL8"/>
    <mergeCell ref="CM8:CU8"/>
    <mergeCell ref="AK8:AS8"/>
    <mergeCell ref="HR7:HZ7"/>
    <mergeCell ref="IA7:II7"/>
    <mergeCell ref="IJ7:IR7"/>
    <mergeCell ref="EX7:FF7"/>
    <mergeCell ref="FG7:FO7"/>
    <mergeCell ref="FP7:FX7"/>
    <mergeCell ref="FY7:GG7"/>
    <mergeCell ref="DN7:DV7"/>
    <mergeCell ref="DW7:EE7"/>
    <mergeCell ref="EO7:EW7"/>
    <mergeCell ref="CD7:CL7"/>
    <mergeCell ref="CM7:CU7"/>
    <mergeCell ref="CV7:DD7"/>
    <mergeCell ref="DE7:DM7"/>
    <mergeCell ref="AK7:AS7"/>
    <mergeCell ref="IS7:IV7"/>
    <mergeCell ref="GH7:GP7"/>
    <mergeCell ref="GQ7:GY7"/>
    <mergeCell ref="GZ7:HH7"/>
    <mergeCell ref="HI7:HQ7"/>
    <mergeCell ref="AT7:BB7"/>
    <mergeCell ref="BC7:BK7"/>
    <mergeCell ref="BL7:BT7"/>
    <mergeCell ref="BU7:CC7"/>
    <mergeCell ref="EF7:EN7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:P31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88BDF49-A04E-40FB-B5F6-99C369965BE1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CONTENIDO</vt:lpstr>
      <vt:lpstr>CORRIENTES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2025-05-12T15:18:00Z</dcterms:modified>
</cp:coreProperties>
</file>