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rieto\Downloads\Soat-stats-3°-Trimestre-2024 (1)\Soat-stats-3° Trimestre 2024\"/>
    </mc:Choice>
  </mc:AlternateContent>
  <xr:revisionPtr revIDLastSave="0" documentId="13_ncr:1_{E76DEA8E-0467-49D6-A4AC-204A005DA486}" xr6:coauthVersionLast="47" xr6:coauthVersionMax="47" xr10:uidLastSave="{00000000-0000-0000-0000-000000000000}"/>
  <bookViews>
    <workbookView xWindow="-108" yWindow="-108" windowWidth="23256" windowHeight="12456" tabRatio="592" activeTab="1" xr2:uid="{00000000-000D-0000-FFFF-FFFF00000000}"/>
  </bookViews>
  <sheets>
    <sheet name="CONTENIDO" sheetId="7" r:id="rId1"/>
    <sheet name="CORRIENTES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4" i="4" l="1"/>
  <c r="P31" i="4"/>
  <c r="P30" i="4"/>
</calcChain>
</file>

<file path=xl/sharedStrings.xml><?xml version="1.0" encoding="utf-8"?>
<sst xmlns="http://schemas.openxmlformats.org/spreadsheetml/2006/main" count="24" uniqueCount="24">
  <si>
    <t>COMPAÑÍAS AUTORIZADAS PARA EMITIR SOAT</t>
  </si>
  <si>
    <t>Suramericana</t>
  </si>
  <si>
    <t>AÑO</t>
  </si>
  <si>
    <t>CONTENIDO</t>
  </si>
  <si>
    <t>Estado</t>
  </si>
  <si>
    <t>La Previsora</t>
  </si>
  <si>
    <t>Liberty</t>
  </si>
  <si>
    <t>Mundial</t>
  </si>
  <si>
    <t>QBE</t>
  </si>
  <si>
    <t>Otras</t>
  </si>
  <si>
    <t>TOTAL</t>
  </si>
  <si>
    <t>SINIESTROS PAGADOS POR COMPAÑÍA EN MILES DE PESOS CORRIENTES</t>
  </si>
  <si>
    <t>SINIESTROS PAGADOS</t>
  </si>
  <si>
    <t>CÁMARA TÉCNICA SOAT - FASECOLDA</t>
  </si>
  <si>
    <t>ESTADÍSTICAS DEL RAMO SOAT</t>
  </si>
  <si>
    <t>CIFRAS ANUALES POR COMPAÑÍA A PRECIOS CORRIENTES</t>
  </si>
  <si>
    <t>Allianz</t>
  </si>
  <si>
    <t>Bolívar</t>
  </si>
  <si>
    <t>Cardif</t>
  </si>
  <si>
    <t>Mapfre</t>
  </si>
  <si>
    <t>Solidaria</t>
  </si>
  <si>
    <t>Axa Colpatria</t>
  </si>
  <si>
    <t>La Equidad</t>
  </si>
  <si>
    <t>VALORES ANUALES DESDE 2003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</si>
</sst>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5" formatCode="_(* #,##0_);_(* \(#,##0\);_(* &quot;-&quot;??_);_(@_)"/>
  </numFmts>
  <fonts count="1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0"/>
      <color indexed="18"/>
      <name val="Arial"/>
      <family val="2"/>
    </font>
    <font>
      <b/>
      <sz val="14"/>
      <name val="Arial"/>
      <family val="2"/>
    </font>
    <font>
      <b/>
      <sz val="18"/>
      <color indexed="9"/>
      <name val="Arial"/>
      <family val="2"/>
    </font>
    <font>
      <b/>
      <u/>
      <sz val="11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18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medium">
        <color indexed="45"/>
      </left>
      <right style="thin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45"/>
      </left>
      <right style="thin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45"/>
      </left>
      <right style="medium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43" fontId="11" fillId="0" borderId="0" applyFont="0" applyFill="0" applyBorder="0" applyAlignment="0" applyProtection="0"/>
  </cellStyleXfs>
  <cellXfs count="2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3" fontId="1" fillId="2" borderId="3" xfId="0" applyNumberFormat="1" applyFont="1" applyFill="1" applyBorder="1" applyAlignment="1">
      <alignment vertical="center"/>
    </xf>
    <xf numFmtId="3" fontId="1" fillId="2" borderId="4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center"/>
    </xf>
    <xf numFmtId="22" fontId="2" fillId="2" borderId="0" xfId="0" applyNumberFormat="1" applyFont="1" applyFill="1" applyAlignment="1">
      <alignment horizontal="center" vertical="center"/>
    </xf>
    <xf numFmtId="14" fontId="2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6" fillId="2" borderId="0" xfId="0" applyFont="1" applyFill="1" applyAlignment="1">
      <alignment horizontal="center"/>
    </xf>
    <xf numFmtId="0" fontId="9" fillId="2" borderId="0" xfId="1" applyFont="1" applyFill="1" applyBorder="1" applyAlignment="1" applyProtection="1">
      <alignment horizontal="center" vertical="center" wrapText="1"/>
    </xf>
    <xf numFmtId="0" fontId="8" fillId="4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3" fillId="3" borderId="7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165" fontId="1" fillId="5" borderId="0" xfId="2" applyNumberFormat="1" applyFont="1" applyFill="1" applyAlignment="1">
      <alignment wrapText="1"/>
    </xf>
  </cellXfs>
  <cellStyles count="3">
    <cellStyle name="Hipervínculo" xfId="1" builtinId="8"/>
    <cellStyle name="Millares" xfId="2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4D916D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7DA28F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CONTENIDO!A1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409575</xdr:colOff>
      <xdr:row>0</xdr:row>
      <xdr:rowOff>9525</xdr:rowOff>
    </xdr:from>
    <xdr:to>
      <xdr:col>8</xdr:col>
      <xdr:colOff>9525</xdr:colOff>
      <xdr:row>6</xdr:row>
      <xdr:rowOff>38100</xdr:rowOff>
    </xdr:to>
    <xdr:pic>
      <xdr:nvPicPr>
        <xdr:cNvPr id="5415" name="0 Imagen" descr="FASECOLDA.gif">
          <a:extLst>
            <a:ext uri="{FF2B5EF4-FFF2-40B4-BE49-F238E27FC236}">
              <a16:creationId xmlns:a16="http://schemas.microsoft.com/office/drawing/2014/main" id="{4DA361F7-FFB5-4401-A53E-7491FCC399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7191"/>
        <a:stretch>
          <a:fillRect/>
        </a:stretch>
      </xdr:blipFill>
      <xdr:spPr bwMode="auto">
        <a:xfrm>
          <a:off x="3543300" y="9525"/>
          <a:ext cx="3829050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4</xdr:col>
      <xdr:colOff>276225</xdr:colOff>
      <xdr:row>6</xdr:row>
      <xdr:rowOff>38100</xdr:rowOff>
    </xdr:from>
    <xdr:to>
      <xdr:col>8</xdr:col>
      <xdr:colOff>9525</xdr:colOff>
      <xdr:row>7</xdr:row>
      <xdr:rowOff>152400</xdr:rowOff>
    </xdr:to>
    <xdr:pic>
      <xdr:nvPicPr>
        <xdr:cNvPr id="5416" name="Picture 2" descr="soat">
          <a:extLst>
            <a:ext uri="{FF2B5EF4-FFF2-40B4-BE49-F238E27FC236}">
              <a16:creationId xmlns:a16="http://schemas.microsoft.com/office/drawing/2014/main" id="{D64A183F-5686-4667-899A-B3FD879DAD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940" t="41887" b="34644"/>
        <a:stretch>
          <a:fillRect/>
        </a:stretch>
      </xdr:blipFill>
      <xdr:spPr bwMode="auto">
        <a:xfrm>
          <a:off x="3409950" y="1009650"/>
          <a:ext cx="39624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436245</xdr:colOff>
      <xdr:row>5</xdr:row>
      <xdr:rowOff>15240</xdr:rowOff>
    </xdr:to>
    <xdr:pic>
      <xdr:nvPicPr>
        <xdr:cNvPr id="2347" name="Picture 2" descr="soat">
          <a:extLst>
            <a:ext uri="{FF2B5EF4-FFF2-40B4-BE49-F238E27FC236}">
              <a16:creationId xmlns:a16="http://schemas.microsoft.com/office/drawing/2014/main" id="{5DF02F44-49AE-49AA-81F7-EA470F6D65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1719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66675</xdr:colOff>
      <xdr:row>0</xdr:row>
      <xdr:rowOff>123825</xdr:rowOff>
    </xdr:from>
    <xdr:to>
      <xdr:col>9</xdr:col>
      <xdr:colOff>552239</xdr:colOff>
      <xdr:row>2</xdr:row>
      <xdr:rowOff>129540</xdr:rowOff>
    </xdr:to>
    <xdr:sp macro="" textlink="">
      <xdr:nvSpPr>
        <xdr:cNvPr id="2054" name="Text Box 6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75CE24F5-A19F-4A88-A783-A0516400A946}"/>
            </a:ext>
          </a:extLst>
        </xdr:cNvPr>
        <xdr:cNvSpPr txBox="1">
          <a:spLocks noChangeArrowheads="1"/>
        </xdr:cNvSpPr>
      </xdr:nvSpPr>
      <xdr:spPr bwMode="auto">
        <a:xfrm>
          <a:off x="7648575" y="123825"/>
          <a:ext cx="1590675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11:H17"/>
  <sheetViews>
    <sheetView showRowColHeaders="0" workbookViewId="0">
      <pane xSplit="11" ySplit="26" topLeftCell="L30" activePane="bottomRight" state="frozen"/>
      <selection pane="topRight" activeCell="L1" sqref="L1"/>
      <selection pane="bottomLeft" activeCell="A27" sqref="A27"/>
      <selection pane="bottomRight" activeCell="B17" sqref="B17:H17"/>
    </sheetView>
  </sheetViews>
  <sheetFormatPr baseColWidth="10" defaultColWidth="11.44140625" defaultRowHeight="13.2" x14ac:dyDescent="0.25"/>
  <cols>
    <col min="1" max="1" width="12.6640625" style="1" customWidth="1"/>
    <col min="2" max="2" width="13.6640625" style="1" customWidth="1"/>
    <col min="3" max="3" width="8.88671875" style="1" customWidth="1"/>
    <col min="4" max="4" width="11.6640625" style="1" customWidth="1"/>
    <col min="5" max="5" width="16.5546875" style="1" customWidth="1"/>
    <col min="6" max="6" width="14.5546875" style="1" customWidth="1"/>
    <col min="7" max="7" width="20.88671875" style="1" customWidth="1"/>
    <col min="8" max="16384" width="11.44140625" style="1"/>
  </cols>
  <sheetData>
    <row r="11" spans="2:8" ht="17.399999999999999" x14ac:dyDescent="0.3">
      <c r="B11" s="17" t="s">
        <v>14</v>
      </c>
      <c r="C11" s="17"/>
      <c r="D11" s="17"/>
      <c r="E11" s="17"/>
      <c r="F11" s="17"/>
      <c r="G11" s="17"/>
      <c r="H11" s="17"/>
    </row>
    <row r="12" spans="2:8" ht="17.399999999999999" x14ac:dyDescent="0.3">
      <c r="B12" s="17" t="s">
        <v>12</v>
      </c>
      <c r="C12" s="17"/>
      <c r="D12" s="17"/>
      <c r="E12" s="17"/>
      <c r="F12" s="17"/>
      <c r="G12" s="17"/>
      <c r="H12" s="17"/>
    </row>
    <row r="14" spans="2:8" x14ac:dyDescent="0.25">
      <c r="B14" s="18"/>
      <c r="C14" s="18"/>
      <c r="D14" s="18"/>
      <c r="E14" s="18"/>
      <c r="F14" s="18"/>
      <c r="G14" s="18"/>
    </row>
    <row r="15" spans="2:8" ht="22.8" x14ac:dyDescent="0.4">
      <c r="B15" s="20" t="s">
        <v>3</v>
      </c>
      <c r="C15" s="20"/>
      <c r="D15" s="20"/>
      <c r="E15" s="20"/>
      <c r="F15" s="20"/>
      <c r="G15" s="20"/>
      <c r="H15" s="20"/>
    </row>
    <row r="16" spans="2:8" ht="36.75" customHeight="1" x14ac:dyDescent="0.25">
      <c r="B16" s="19" t="s">
        <v>15</v>
      </c>
      <c r="C16" s="19"/>
      <c r="D16" s="19"/>
      <c r="E16" s="19"/>
      <c r="F16" s="19"/>
      <c r="G16" s="19"/>
      <c r="H16" s="19"/>
    </row>
    <row r="17" spans="2:8" ht="38.25" customHeight="1" x14ac:dyDescent="0.25">
      <c r="B17" s="19"/>
      <c r="C17" s="19"/>
      <c r="D17" s="19"/>
      <c r="E17" s="19"/>
      <c r="F17" s="19"/>
      <c r="G17" s="19"/>
      <c r="H17" s="19"/>
    </row>
  </sheetData>
  <mergeCells count="6">
    <mergeCell ref="B11:H11"/>
    <mergeCell ref="B12:H12"/>
    <mergeCell ref="B14:G14"/>
    <mergeCell ref="B17:H17"/>
    <mergeCell ref="B16:H16"/>
    <mergeCell ref="B15:H15"/>
  </mergeCells>
  <phoneticPr fontId="4" type="noConversion"/>
  <hyperlinks>
    <hyperlink ref="B16:G16" location="CORRIENTES!A1" display="PRIMAS EMITIDAS TRIMESTRALMENTE POR COMPAÑÍAS A PRECIOS CORRIENTES" xr:uid="{00000000-0004-0000-0000-000000000000}"/>
  </hyperlinks>
  <pageMargins left="0.75" right="0.75" top="1" bottom="1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IV35"/>
  <sheetViews>
    <sheetView showGridLines="0" showRowColHeaders="0" tabSelected="1" zoomScale="90" workbookViewId="0">
      <pane xSplit="1" ySplit="12" topLeftCell="B28" activePane="bottomRight" state="frozen"/>
      <selection activeCell="D50" sqref="D50"/>
      <selection pane="topRight" activeCell="D50" sqref="D50"/>
      <selection pane="bottomLeft" activeCell="D50" sqref="D50"/>
      <selection pane="bottomRight" activeCell="E30" sqref="E30"/>
    </sheetView>
  </sheetViews>
  <sheetFormatPr baseColWidth="10" defaultColWidth="11.44140625" defaultRowHeight="13.2" x14ac:dyDescent="0.25"/>
  <cols>
    <col min="1" max="1" width="10.6640625" style="4" customWidth="1"/>
    <col min="2" max="2" width="14.6640625" style="4" customWidth="1"/>
    <col min="3" max="3" width="15.6640625" style="4" bestFit="1" customWidth="1"/>
    <col min="4" max="5" width="14.6640625" style="4" customWidth="1"/>
    <col min="6" max="6" width="15.6640625" style="4" bestFit="1" customWidth="1"/>
    <col min="7" max="7" width="14.6640625" style="4" customWidth="1"/>
    <col min="8" max="8" width="15.6640625" style="4" bestFit="1" customWidth="1"/>
    <col min="9" max="9" width="16.44140625" style="4" customWidth="1"/>
    <col min="10" max="10" width="14.5546875" style="4" bestFit="1" customWidth="1"/>
    <col min="11" max="11" width="15.88671875" style="4" bestFit="1" customWidth="1"/>
    <col min="12" max="12" width="15.6640625" style="4" bestFit="1" customWidth="1"/>
    <col min="13" max="13" width="15.88671875" style="4" bestFit="1" customWidth="1"/>
    <col min="14" max="14" width="15.6640625" style="4" bestFit="1" customWidth="1"/>
    <col min="15" max="16" width="17.33203125" style="4" bestFit="1" customWidth="1"/>
    <col min="17" max="16384" width="11.44140625" style="4"/>
  </cols>
  <sheetData>
    <row r="1" spans="1:256" s="2" customFormat="1" x14ac:dyDescent="0.25"/>
    <row r="2" spans="1:256" s="2" customFormat="1" x14ac:dyDescent="0.25"/>
    <row r="3" spans="1:256" s="2" customFormat="1" x14ac:dyDescent="0.25"/>
    <row r="4" spans="1:256" s="2" customFormat="1" x14ac:dyDescent="0.25"/>
    <row r="5" spans="1:256" s="2" customFormat="1" x14ac:dyDescent="0.25"/>
    <row r="6" spans="1:256" s="2" customFormat="1" x14ac:dyDescent="0.25">
      <c r="B6" s="11" t="s">
        <v>13</v>
      </c>
      <c r="C6" s="12"/>
      <c r="D6" s="12"/>
      <c r="E6" s="12"/>
      <c r="F6" s="12"/>
      <c r="G6" s="12"/>
      <c r="H6" s="12"/>
      <c r="I6" s="12"/>
    </row>
    <row r="7" spans="1:256" s="2" customFormat="1" x14ac:dyDescent="0.25">
      <c r="B7" s="11" t="s">
        <v>11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  <c r="DS7" s="21"/>
      <c r="DT7" s="21"/>
      <c r="DU7" s="21"/>
      <c r="DV7" s="21"/>
      <c r="DW7" s="21"/>
      <c r="DX7" s="21"/>
      <c r="DY7" s="21"/>
      <c r="DZ7" s="21"/>
      <c r="EA7" s="21"/>
      <c r="EB7" s="21"/>
      <c r="EC7" s="21"/>
      <c r="ED7" s="21"/>
      <c r="EE7" s="21"/>
      <c r="EF7" s="21"/>
      <c r="EG7" s="21"/>
      <c r="EH7" s="21"/>
      <c r="EI7" s="21"/>
      <c r="EJ7" s="21"/>
      <c r="EK7" s="21"/>
      <c r="EL7" s="21"/>
      <c r="EM7" s="21"/>
      <c r="EN7" s="21"/>
      <c r="EO7" s="21"/>
      <c r="EP7" s="21"/>
      <c r="EQ7" s="21"/>
      <c r="ER7" s="21"/>
      <c r="ES7" s="21"/>
      <c r="ET7" s="21"/>
      <c r="EU7" s="21"/>
      <c r="EV7" s="21"/>
      <c r="EW7" s="21"/>
      <c r="EX7" s="21"/>
      <c r="EY7" s="21"/>
      <c r="EZ7" s="21"/>
      <c r="FA7" s="21"/>
      <c r="FB7" s="21"/>
      <c r="FC7" s="21"/>
      <c r="FD7" s="21"/>
      <c r="FE7" s="21"/>
      <c r="FF7" s="21"/>
      <c r="FG7" s="21"/>
      <c r="FH7" s="21"/>
      <c r="FI7" s="21"/>
      <c r="FJ7" s="21"/>
      <c r="FK7" s="21"/>
      <c r="FL7" s="21"/>
      <c r="FM7" s="21"/>
      <c r="FN7" s="21"/>
      <c r="FO7" s="21"/>
      <c r="FP7" s="21"/>
      <c r="FQ7" s="21"/>
      <c r="FR7" s="21"/>
      <c r="FS7" s="21"/>
      <c r="FT7" s="21"/>
      <c r="FU7" s="21"/>
      <c r="FV7" s="21"/>
      <c r="FW7" s="21"/>
      <c r="FX7" s="21"/>
      <c r="FY7" s="21"/>
      <c r="FZ7" s="21"/>
      <c r="GA7" s="21"/>
      <c r="GB7" s="21"/>
      <c r="GC7" s="21"/>
      <c r="GD7" s="21"/>
      <c r="GE7" s="21"/>
      <c r="GF7" s="21"/>
      <c r="GG7" s="21"/>
      <c r="GH7" s="21"/>
      <c r="GI7" s="21"/>
      <c r="GJ7" s="21"/>
      <c r="GK7" s="21"/>
      <c r="GL7" s="21"/>
      <c r="GM7" s="21"/>
      <c r="GN7" s="21"/>
      <c r="GO7" s="21"/>
      <c r="GP7" s="21"/>
      <c r="GQ7" s="21"/>
      <c r="GR7" s="21"/>
      <c r="GS7" s="21"/>
      <c r="GT7" s="21"/>
      <c r="GU7" s="21"/>
      <c r="GV7" s="21"/>
      <c r="GW7" s="21"/>
      <c r="GX7" s="21"/>
      <c r="GY7" s="21"/>
      <c r="GZ7" s="21"/>
      <c r="HA7" s="21"/>
      <c r="HB7" s="21"/>
      <c r="HC7" s="21"/>
      <c r="HD7" s="21"/>
      <c r="HE7" s="21"/>
      <c r="HF7" s="21"/>
      <c r="HG7" s="21"/>
      <c r="HH7" s="21"/>
      <c r="HI7" s="21"/>
      <c r="HJ7" s="21"/>
      <c r="HK7" s="21"/>
      <c r="HL7" s="21"/>
      <c r="HM7" s="21"/>
      <c r="HN7" s="21"/>
      <c r="HO7" s="21"/>
      <c r="HP7" s="21"/>
      <c r="HQ7" s="21"/>
      <c r="HR7" s="21"/>
      <c r="HS7" s="21"/>
      <c r="HT7" s="21"/>
      <c r="HU7" s="21"/>
      <c r="HV7" s="21"/>
      <c r="HW7" s="21"/>
      <c r="HX7" s="21"/>
      <c r="HY7" s="21"/>
      <c r="HZ7" s="21"/>
      <c r="IA7" s="21"/>
      <c r="IB7" s="21"/>
      <c r="IC7" s="21"/>
      <c r="ID7" s="21"/>
      <c r="IE7" s="21"/>
      <c r="IF7" s="21"/>
      <c r="IG7" s="21"/>
      <c r="IH7" s="21"/>
      <c r="II7" s="21"/>
      <c r="IJ7" s="21"/>
      <c r="IK7" s="21"/>
      <c r="IL7" s="21"/>
      <c r="IM7" s="21"/>
      <c r="IN7" s="21"/>
      <c r="IO7" s="21"/>
      <c r="IP7" s="21"/>
      <c r="IQ7" s="21"/>
      <c r="IR7" s="21"/>
      <c r="IS7" s="21"/>
      <c r="IT7" s="21"/>
      <c r="IU7" s="21"/>
      <c r="IV7" s="21"/>
    </row>
    <row r="8" spans="1:256" s="2" customFormat="1" x14ac:dyDescent="0.25">
      <c r="B8" s="11" t="s">
        <v>23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  <c r="CY8" s="21"/>
      <c r="CZ8" s="21"/>
      <c r="DA8" s="21"/>
      <c r="DB8" s="21"/>
      <c r="DC8" s="21"/>
      <c r="DD8" s="21"/>
      <c r="DE8" s="21"/>
      <c r="DF8" s="21"/>
      <c r="DG8" s="21"/>
      <c r="DH8" s="21"/>
      <c r="DI8" s="21"/>
      <c r="DJ8" s="21"/>
      <c r="DK8" s="21"/>
      <c r="DL8" s="21"/>
      <c r="DM8" s="21"/>
      <c r="DN8" s="21"/>
      <c r="DO8" s="21"/>
      <c r="DP8" s="21"/>
      <c r="DQ8" s="21"/>
      <c r="DR8" s="21"/>
      <c r="DS8" s="21"/>
      <c r="DT8" s="21"/>
      <c r="DU8" s="21"/>
      <c r="DV8" s="21"/>
      <c r="DW8" s="21"/>
      <c r="DX8" s="21"/>
      <c r="DY8" s="21"/>
      <c r="DZ8" s="21"/>
      <c r="EA8" s="21"/>
      <c r="EB8" s="21"/>
      <c r="EC8" s="21"/>
      <c r="ED8" s="21"/>
      <c r="EE8" s="21"/>
      <c r="EF8" s="21"/>
      <c r="EG8" s="21"/>
      <c r="EH8" s="21"/>
      <c r="EI8" s="21"/>
      <c r="EJ8" s="21"/>
      <c r="EK8" s="21"/>
      <c r="EL8" s="21"/>
      <c r="EM8" s="21"/>
      <c r="EN8" s="21"/>
      <c r="EO8" s="21"/>
      <c r="EP8" s="21"/>
      <c r="EQ8" s="21"/>
      <c r="ER8" s="21"/>
      <c r="ES8" s="21"/>
      <c r="ET8" s="21"/>
      <c r="EU8" s="21"/>
      <c r="EV8" s="21"/>
      <c r="EW8" s="21"/>
      <c r="EX8" s="21"/>
      <c r="EY8" s="21"/>
      <c r="EZ8" s="21"/>
      <c r="FA8" s="21"/>
      <c r="FB8" s="21"/>
      <c r="FC8" s="21"/>
      <c r="FD8" s="21"/>
      <c r="FE8" s="21"/>
      <c r="FF8" s="21"/>
      <c r="FG8" s="21"/>
      <c r="FH8" s="21"/>
      <c r="FI8" s="21"/>
      <c r="FJ8" s="21"/>
      <c r="FK8" s="21"/>
      <c r="FL8" s="21"/>
      <c r="FM8" s="21"/>
      <c r="FN8" s="21"/>
      <c r="FO8" s="21"/>
      <c r="FP8" s="21"/>
      <c r="FQ8" s="21"/>
      <c r="FR8" s="21"/>
      <c r="FS8" s="21"/>
      <c r="FT8" s="21"/>
      <c r="FU8" s="21"/>
      <c r="FV8" s="21"/>
      <c r="FW8" s="21"/>
      <c r="FX8" s="21"/>
      <c r="FY8" s="21"/>
      <c r="FZ8" s="21"/>
      <c r="GA8" s="21"/>
      <c r="GB8" s="21"/>
      <c r="GC8" s="21"/>
      <c r="GD8" s="21"/>
      <c r="GE8" s="21"/>
      <c r="GF8" s="21"/>
      <c r="GG8" s="21"/>
      <c r="GH8" s="21"/>
      <c r="GI8" s="21"/>
      <c r="GJ8" s="21"/>
      <c r="GK8" s="21"/>
      <c r="GL8" s="21"/>
      <c r="GM8" s="21"/>
      <c r="GN8" s="21"/>
      <c r="GO8" s="21"/>
      <c r="GP8" s="21"/>
      <c r="GQ8" s="21"/>
      <c r="GR8" s="21"/>
      <c r="GS8" s="21"/>
      <c r="GT8" s="21"/>
      <c r="GU8" s="21"/>
      <c r="GV8" s="21"/>
      <c r="GW8" s="21"/>
      <c r="GX8" s="21"/>
      <c r="GY8" s="21"/>
      <c r="GZ8" s="21"/>
      <c r="HA8" s="21"/>
      <c r="HB8" s="21"/>
      <c r="HC8" s="21"/>
      <c r="HD8" s="21"/>
      <c r="HE8" s="21"/>
      <c r="HF8" s="21"/>
      <c r="HG8" s="21"/>
      <c r="HH8" s="21"/>
      <c r="HI8" s="21"/>
      <c r="HJ8" s="21"/>
      <c r="HK8" s="21"/>
      <c r="HL8" s="21"/>
      <c r="HM8" s="21"/>
      <c r="HN8" s="21"/>
      <c r="HO8" s="21"/>
      <c r="HP8" s="21"/>
      <c r="HQ8" s="21"/>
      <c r="HR8" s="21"/>
      <c r="HS8" s="21"/>
      <c r="HT8" s="21"/>
      <c r="HU8" s="21"/>
      <c r="HV8" s="21"/>
      <c r="HW8" s="21"/>
      <c r="HX8" s="21"/>
      <c r="HY8" s="21"/>
      <c r="HZ8" s="21"/>
      <c r="IA8" s="21"/>
      <c r="IB8" s="21"/>
      <c r="IC8" s="21"/>
      <c r="ID8" s="21"/>
      <c r="IE8" s="21"/>
      <c r="IF8" s="21"/>
      <c r="IG8" s="21"/>
      <c r="IH8" s="21"/>
      <c r="II8" s="21"/>
      <c r="IJ8" s="21"/>
      <c r="IK8" s="21"/>
      <c r="IL8" s="21"/>
      <c r="IM8" s="21"/>
      <c r="IN8" s="21"/>
      <c r="IO8" s="21"/>
      <c r="IP8" s="21"/>
      <c r="IQ8" s="21"/>
      <c r="IR8" s="21"/>
      <c r="IS8" s="21"/>
      <c r="IT8" s="21"/>
      <c r="IU8" s="21"/>
      <c r="IV8" s="21"/>
    </row>
    <row r="9" spans="1:256" s="2" customFormat="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</row>
    <row r="10" spans="1:256" s="2" customFormat="1" x14ac:dyDescent="0.25">
      <c r="A10" s="3"/>
      <c r="B10" s="3"/>
      <c r="C10" s="3"/>
      <c r="D10" s="3"/>
      <c r="E10" s="3"/>
      <c r="F10" s="3"/>
      <c r="G10" s="10"/>
      <c r="H10" s="14"/>
      <c r="I10" s="1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</row>
    <row r="11" spans="1:256" s="2" customFormat="1" ht="18.75" customHeight="1" x14ac:dyDescent="0.25">
      <c r="A11" s="22" t="s">
        <v>2</v>
      </c>
      <c r="B11" s="24" t="s">
        <v>0</v>
      </c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</row>
    <row r="12" spans="1:256" s="2" customFormat="1" ht="33" customHeight="1" x14ac:dyDescent="0.25">
      <c r="A12" s="23"/>
      <c r="B12" s="5" t="s">
        <v>16</v>
      </c>
      <c r="C12" s="5" t="s">
        <v>21</v>
      </c>
      <c r="D12" s="5" t="s">
        <v>17</v>
      </c>
      <c r="E12" s="5" t="s">
        <v>18</v>
      </c>
      <c r="F12" s="5" t="s">
        <v>4</v>
      </c>
      <c r="G12" s="5" t="s">
        <v>22</v>
      </c>
      <c r="H12" s="5" t="s">
        <v>5</v>
      </c>
      <c r="I12" s="5" t="s">
        <v>6</v>
      </c>
      <c r="J12" s="5" t="s">
        <v>19</v>
      </c>
      <c r="K12" s="5" t="s">
        <v>7</v>
      </c>
      <c r="L12" s="5" t="s">
        <v>8</v>
      </c>
      <c r="M12" s="5" t="s">
        <v>20</v>
      </c>
      <c r="N12" s="5" t="s">
        <v>1</v>
      </c>
      <c r="O12" s="5" t="s">
        <v>9</v>
      </c>
      <c r="P12" s="6" t="s">
        <v>10</v>
      </c>
    </row>
    <row r="13" spans="1:256" x14ac:dyDescent="0.25">
      <c r="A13" s="7">
        <v>2003</v>
      </c>
      <c r="B13" s="8">
        <v>9960904.2300000004</v>
      </c>
      <c r="C13" s="8">
        <v>12741122.1</v>
      </c>
      <c r="D13" s="8">
        <v>0</v>
      </c>
      <c r="E13" s="8">
        <v>0</v>
      </c>
      <c r="F13" s="8">
        <v>77986226.200000003</v>
      </c>
      <c r="G13" s="8"/>
      <c r="H13" s="8">
        <v>25619827.120000001</v>
      </c>
      <c r="I13" s="8">
        <v>9256702.6400000006</v>
      </c>
      <c r="J13" s="8">
        <v>20889.48</v>
      </c>
      <c r="K13" s="8">
        <v>5652949.8899999997</v>
      </c>
      <c r="L13" s="8">
        <v>359744.54</v>
      </c>
      <c r="M13" s="8">
        <v>2958502.16</v>
      </c>
      <c r="N13" s="8">
        <v>21972926.059999999</v>
      </c>
      <c r="O13" s="8">
        <v>3628820.7100000083</v>
      </c>
      <c r="P13" s="9">
        <v>170158615.13</v>
      </c>
    </row>
    <row r="14" spans="1:256" x14ac:dyDescent="0.25">
      <c r="A14" s="7">
        <v>2004</v>
      </c>
      <c r="B14" s="8">
        <v>4954807.99</v>
      </c>
      <c r="C14" s="8">
        <v>16547640.16</v>
      </c>
      <c r="D14" s="8">
        <v>0</v>
      </c>
      <c r="E14" s="8">
        <v>0</v>
      </c>
      <c r="F14" s="8">
        <v>82226853.109999999</v>
      </c>
      <c r="G14" s="8"/>
      <c r="H14" s="8">
        <v>50543587.990000002</v>
      </c>
      <c r="I14" s="8">
        <v>10700674.050000001</v>
      </c>
      <c r="J14" s="8">
        <v>3690.98</v>
      </c>
      <c r="K14" s="8">
        <v>4880262.0199999996</v>
      </c>
      <c r="L14" s="8">
        <v>1040748.67</v>
      </c>
      <c r="M14" s="8">
        <v>461939.41</v>
      </c>
      <c r="N14" s="8">
        <v>25147294.059999999</v>
      </c>
      <c r="O14" s="8">
        <v>1957282.2400000095</v>
      </c>
      <c r="P14" s="9">
        <v>198464780.68000001</v>
      </c>
    </row>
    <row r="15" spans="1:256" x14ac:dyDescent="0.25">
      <c r="A15" s="7">
        <v>2005</v>
      </c>
      <c r="B15" s="8">
        <v>691036.29</v>
      </c>
      <c r="C15" s="8">
        <v>7349242.5300000003</v>
      </c>
      <c r="D15" s="8">
        <v>0</v>
      </c>
      <c r="E15" s="8">
        <v>0</v>
      </c>
      <c r="F15" s="8">
        <v>84837378.469999999</v>
      </c>
      <c r="G15" s="8"/>
      <c r="H15" s="8">
        <v>70735472.700000003</v>
      </c>
      <c r="I15" s="8">
        <v>10272260.380000001</v>
      </c>
      <c r="J15" s="8">
        <v>0</v>
      </c>
      <c r="K15" s="8">
        <v>5359791.03</v>
      </c>
      <c r="L15" s="8">
        <v>6851793.5499999998</v>
      </c>
      <c r="M15" s="8">
        <v>68701.600000000006</v>
      </c>
      <c r="N15" s="8">
        <v>35609932.710000001</v>
      </c>
      <c r="O15" s="8">
        <v>260320.30999997258</v>
      </c>
      <c r="P15" s="9">
        <v>222035929.56999999</v>
      </c>
    </row>
    <row r="16" spans="1:256" x14ac:dyDescent="0.25">
      <c r="A16" s="7">
        <v>2006</v>
      </c>
      <c r="B16" s="8">
        <v>264299.32</v>
      </c>
      <c r="C16" s="8">
        <v>3426643.59</v>
      </c>
      <c r="D16" s="8">
        <v>0</v>
      </c>
      <c r="E16" s="8">
        <v>0</v>
      </c>
      <c r="F16" s="8">
        <v>101633024.79000001</v>
      </c>
      <c r="G16" s="8"/>
      <c r="H16" s="8">
        <v>71154351.359999999</v>
      </c>
      <c r="I16" s="8">
        <v>11202660.210000001</v>
      </c>
      <c r="J16" s="8">
        <v>333.5</v>
      </c>
      <c r="K16" s="8">
        <v>11520662.609999999</v>
      </c>
      <c r="L16" s="8">
        <v>19896117.960000001</v>
      </c>
      <c r="M16" s="8">
        <v>29449.63</v>
      </c>
      <c r="N16" s="8">
        <v>38174402.409999996</v>
      </c>
      <c r="O16" s="8">
        <v>36235.069999992847</v>
      </c>
      <c r="P16" s="9">
        <v>257338180.44999999</v>
      </c>
    </row>
    <row r="17" spans="1:16" x14ac:dyDescent="0.25">
      <c r="A17" s="7">
        <v>2007</v>
      </c>
      <c r="B17" s="8">
        <v>44761.96</v>
      </c>
      <c r="C17" s="8">
        <v>4467087.16</v>
      </c>
      <c r="D17" s="8">
        <v>0</v>
      </c>
      <c r="E17" s="8">
        <v>0</v>
      </c>
      <c r="F17" s="8">
        <v>108221193.54000001</v>
      </c>
      <c r="G17" s="8"/>
      <c r="H17" s="8">
        <v>80316685.739999995</v>
      </c>
      <c r="I17" s="8">
        <v>14225231.619999999</v>
      </c>
      <c r="J17" s="8">
        <v>0</v>
      </c>
      <c r="K17" s="8">
        <v>16542772.470000001</v>
      </c>
      <c r="L17" s="8">
        <v>56530225.18</v>
      </c>
      <c r="M17" s="8">
        <v>1188.6300000000001</v>
      </c>
      <c r="N17" s="8">
        <v>43462535.07</v>
      </c>
      <c r="O17" s="8">
        <v>116343.19999998808</v>
      </c>
      <c r="P17" s="9">
        <v>323928024.56999999</v>
      </c>
    </row>
    <row r="18" spans="1:16" x14ac:dyDescent="0.25">
      <c r="A18" s="7">
        <v>2008</v>
      </c>
      <c r="B18" s="8">
        <v>15803.76</v>
      </c>
      <c r="C18" s="8">
        <v>9640994.4000000004</v>
      </c>
      <c r="D18" s="8">
        <v>0</v>
      </c>
      <c r="E18" s="8">
        <v>0</v>
      </c>
      <c r="F18" s="8">
        <v>103330305.5</v>
      </c>
      <c r="G18" s="8"/>
      <c r="H18" s="8">
        <v>69464152.799999997</v>
      </c>
      <c r="I18" s="8">
        <v>16402902.800000001</v>
      </c>
      <c r="J18" s="8">
        <v>0</v>
      </c>
      <c r="K18" s="8">
        <v>20669167.300000001</v>
      </c>
      <c r="L18" s="8">
        <v>109907320.09999999</v>
      </c>
      <c r="M18" s="8">
        <v>14288.07</v>
      </c>
      <c r="N18" s="8">
        <v>36289798.600000001</v>
      </c>
      <c r="O18" s="8">
        <v>16219.670000016689</v>
      </c>
      <c r="P18" s="9">
        <v>365750953</v>
      </c>
    </row>
    <row r="19" spans="1:16" x14ac:dyDescent="0.25">
      <c r="A19" s="7">
        <v>2009</v>
      </c>
      <c r="B19" s="8">
        <v>9836.3700000000008</v>
      </c>
      <c r="C19" s="8">
        <v>18392048.600000001</v>
      </c>
      <c r="D19" s="8">
        <v>0</v>
      </c>
      <c r="E19" s="8">
        <v>0</v>
      </c>
      <c r="F19" s="8">
        <v>85992419.200000003</v>
      </c>
      <c r="G19" s="8"/>
      <c r="H19" s="8">
        <v>49501295.700000003</v>
      </c>
      <c r="I19" s="8">
        <v>19165095.199999999</v>
      </c>
      <c r="J19" s="8">
        <v>0</v>
      </c>
      <c r="K19" s="8">
        <v>23273239.899999999</v>
      </c>
      <c r="L19" s="8">
        <v>155164226.80000001</v>
      </c>
      <c r="M19" s="8">
        <v>807.13</v>
      </c>
      <c r="N19" s="8">
        <v>43918339.799999997</v>
      </c>
      <c r="O19" s="8">
        <v>3828</v>
      </c>
      <c r="P19" s="9">
        <v>395421136.69999999</v>
      </c>
    </row>
    <row r="20" spans="1:16" x14ac:dyDescent="0.25">
      <c r="A20" s="7">
        <v>2010</v>
      </c>
      <c r="B20" s="8">
        <v>3764.67</v>
      </c>
      <c r="C20" s="8">
        <v>30177987.662999999</v>
      </c>
      <c r="D20" s="8">
        <v>0</v>
      </c>
      <c r="E20" s="8">
        <v>0</v>
      </c>
      <c r="F20" s="8">
        <v>75434642.069000006</v>
      </c>
      <c r="G20" s="8"/>
      <c r="H20" s="8">
        <v>55578870.622000001</v>
      </c>
      <c r="I20" s="8">
        <v>21028226.318</v>
      </c>
      <c r="J20" s="8">
        <v>0</v>
      </c>
      <c r="K20" s="8">
        <v>26443766.379999999</v>
      </c>
      <c r="L20" s="8">
        <v>205613807.829</v>
      </c>
      <c r="M20" s="8">
        <v>22689.3</v>
      </c>
      <c r="N20" s="8">
        <v>48422221.542000003</v>
      </c>
      <c r="O20" s="8">
        <v>6101.9359999895096</v>
      </c>
      <c r="P20" s="9">
        <v>462732078.329</v>
      </c>
    </row>
    <row r="21" spans="1:16" x14ac:dyDescent="0.25">
      <c r="A21" s="7">
        <v>2011</v>
      </c>
      <c r="B21" s="8">
        <v>0</v>
      </c>
      <c r="C21" s="8">
        <v>52438031.402000003</v>
      </c>
      <c r="D21" s="8">
        <v>0</v>
      </c>
      <c r="E21" s="8">
        <v>0</v>
      </c>
      <c r="F21" s="8">
        <v>77281684.471000001</v>
      </c>
      <c r="G21" s="8"/>
      <c r="H21" s="8">
        <v>47231902.879000001</v>
      </c>
      <c r="I21" s="8">
        <v>20752946.728999998</v>
      </c>
      <c r="J21" s="8">
        <v>0</v>
      </c>
      <c r="K21" s="8">
        <v>28011159.221999999</v>
      </c>
      <c r="L21" s="8">
        <v>202961720.01800001</v>
      </c>
      <c r="M21" s="8">
        <v>0</v>
      </c>
      <c r="N21" s="8">
        <v>47208401.875</v>
      </c>
      <c r="O21" s="8">
        <v>103.69999998807907</v>
      </c>
      <c r="P21" s="9">
        <v>475885950.296</v>
      </c>
    </row>
    <row r="22" spans="1:16" x14ac:dyDescent="0.25">
      <c r="A22" s="7">
        <v>2012</v>
      </c>
      <c r="B22" s="8">
        <v>0</v>
      </c>
      <c r="C22" s="8">
        <v>97402053.155000001</v>
      </c>
      <c r="D22" s="8">
        <v>0</v>
      </c>
      <c r="E22" s="8">
        <v>0</v>
      </c>
      <c r="F22" s="8">
        <v>96686951.062999994</v>
      </c>
      <c r="G22" s="8"/>
      <c r="H22" s="8">
        <v>60412595.508000001</v>
      </c>
      <c r="I22" s="8">
        <v>23866066.25</v>
      </c>
      <c r="J22" s="8">
        <v>0</v>
      </c>
      <c r="K22" s="8">
        <v>39511312.449000001</v>
      </c>
      <c r="L22" s="8">
        <v>191334240.68900001</v>
      </c>
      <c r="M22" s="8">
        <v>0</v>
      </c>
      <c r="N22" s="8">
        <v>64290967.550999999</v>
      </c>
      <c r="O22" s="8">
        <v>3847.9980000257492</v>
      </c>
      <c r="P22" s="9">
        <v>573508034.66299999</v>
      </c>
    </row>
    <row r="23" spans="1:16" x14ac:dyDescent="0.25">
      <c r="A23" s="7">
        <v>2013</v>
      </c>
      <c r="B23" s="8">
        <v>19112.919999999998</v>
      </c>
      <c r="C23" s="8">
        <v>115495522.56999999</v>
      </c>
      <c r="D23" s="8">
        <v>14417.12</v>
      </c>
      <c r="E23" s="8">
        <v>0</v>
      </c>
      <c r="F23" s="8">
        <v>143069659.69</v>
      </c>
      <c r="G23" s="8"/>
      <c r="H23" s="8">
        <v>64186992.789999999</v>
      </c>
      <c r="I23" s="8">
        <v>46991329.740000002</v>
      </c>
      <c r="J23" s="8">
        <v>87362.34</v>
      </c>
      <c r="K23" s="8">
        <v>62443866.710000001</v>
      </c>
      <c r="L23" s="8">
        <v>231591328.53999999</v>
      </c>
      <c r="M23" s="8">
        <v>1058.8399999999999</v>
      </c>
      <c r="N23" s="8">
        <v>105099418.56</v>
      </c>
      <c r="O23" s="8">
        <v>307.1800000667572</v>
      </c>
      <c r="P23" s="9">
        <v>769000377</v>
      </c>
    </row>
    <row r="24" spans="1:16" x14ac:dyDescent="0.25">
      <c r="A24" s="16">
        <v>2014</v>
      </c>
      <c r="B24" s="8">
        <v>394053.495</v>
      </c>
      <c r="C24" s="8">
        <v>110781264.24600001</v>
      </c>
      <c r="D24" s="8">
        <v>448922.96299999999</v>
      </c>
      <c r="E24" s="8">
        <v>4541286.5199999996</v>
      </c>
      <c r="F24" s="8">
        <v>221122967.13999999</v>
      </c>
      <c r="G24" s="8"/>
      <c r="H24" s="8">
        <v>67200050.272</v>
      </c>
      <c r="I24" s="8">
        <v>61483612.254000001</v>
      </c>
      <c r="J24" s="8">
        <v>360462.75</v>
      </c>
      <c r="K24" s="8">
        <v>106474997.72</v>
      </c>
      <c r="L24" s="8">
        <v>226817334.07800001</v>
      </c>
      <c r="M24" s="8">
        <v>1481582.7339999999</v>
      </c>
      <c r="N24" s="8">
        <v>111398969.618</v>
      </c>
      <c r="O24" s="8">
        <v>0</v>
      </c>
      <c r="P24" s="8">
        <v>912505503.78999996</v>
      </c>
    </row>
    <row r="25" spans="1:16" x14ac:dyDescent="0.25">
      <c r="A25" s="16">
        <v>2015</v>
      </c>
      <c r="B25" s="8">
        <v>8013475.4869999997</v>
      </c>
      <c r="C25" s="8">
        <v>140352855.15700001</v>
      </c>
      <c r="D25" s="8">
        <v>2194010.2480000001</v>
      </c>
      <c r="E25" s="8">
        <v>22053549.965999998</v>
      </c>
      <c r="F25" s="8">
        <v>277554701.18199998</v>
      </c>
      <c r="G25" s="8">
        <v>35776.392</v>
      </c>
      <c r="H25" s="8">
        <v>91197758.397</v>
      </c>
      <c r="I25" s="8">
        <v>41421394.902000003</v>
      </c>
      <c r="J25" s="8">
        <v>2652363.682</v>
      </c>
      <c r="K25" s="8">
        <v>177449528.76100001</v>
      </c>
      <c r="L25" s="8">
        <v>229207262.55500001</v>
      </c>
      <c r="M25" s="8">
        <v>6741077.176</v>
      </c>
      <c r="N25" s="8">
        <v>126069828.11300001</v>
      </c>
      <c r="O25" s="8">
        <v>0</v>
      </c>
      <c r="P25" s="8">
        <v>1124943582.0179999</v>
      </c>
    </row>
    <row r="26" spans="1:16" x14ac:dyDescent="0.25">
      <c r="A26" s="16">
        <v>2016</v>
      </c>
      <c r="B26" s="8">
        <v>15770930.710999999</v>
      </c>
      <c r="C26" s="8">
        <v>126176905.346</v>
      </c>
      <c r="D26" s="8">
        <v>8401941.9680000003</v>
      </c>
      <c r="E26" s="8">
        <v>17023147.844999999</v>
      </c>
      <c r="F26" s="8">
        <v>330228703.83700001</v>
      </c>
      <c r="G26" s="8">
        <v>9354300.9250000007</v>
      </c>
      <c r="H26" s="8">
        <v>130664420.176</v>
      </c>
      <c r="I26" s="8">
        <v>39647483.181000002</v>
      </c>
      <c r="J26" s="8">
        <v>11073438.655999999</v>
      </c>
      <c r="K26" s="8">
        <v>231336657.56</v>
      </c>
      <c r="L26" s="8">
        <v>158647090.595</v>
      </c>
      <c r="M26" s="8">
        <v>9819601.0160000008</v>
      </c>
      <c r="N26" s="8">
        <v>198092999.875</v>
      </c>
      <c r="O26" s="8">
        <v>0</v>
      </c>
      <c r="P26" s="8">
        <v>1286237621.691</v>
      </c>
    </row>
    <row r="27" spans="1:16" x14ac:dyDescent="0.25">
      <c r="A27" s="16">
        <v>2017</v>
      </c>
      <c r="B27" s="8">
        <v>4274175.699</v>
      </c>
      <c r="C27" s="8">
        <v>87691795.490999997</v>
      </c>
      <c r="D27" s="8">
        <v>28523829.991999999</v>
      </c>
      <c r="E27" s="8">
        <v>12449066.132999999</v>
      </c>
      <c r="F27" s="8">
        <v>396328289.33499998</v>
      </c>
      <c r="G27" s="8">
        <v>24385119.133000001</v>
      </c>
      <c r="H27" s="8">
        <v>161003342.046</v>
      </c>
      <c r="I27" s="8">
        <v>44168639.482000001</v>
      </c>
      <c r="J27" s="8">
        <v>13452110.319</v>
      </c>
      <c r="K27" s="8">
        <v>256854444.794</v>
      </c>
      <c r="L27" s="8">
        <v>122702439.755</v>
      </c>
      <c r="M27" s="8">
        <v>14614822.346000001</v>
      </c>
      <c r="N27" s="8">
        <v>218091777.34299999</v>
      </c>
      <c r="O27" s="8">
        <v>0</v>
      </c>
      <c r="P27" s="8">
        <v>1384539851.868</v>
      </c>
    </row>
    <row r="28" spans="1:16" x14ac:dyDescent="0.25">
      <c r="A28" s="16">
        <v>2018</v>
      </c>
      <c r="B28" s="8">
        <v>1236219.2949999999</v>
      </c>
      <c r="C28" s="8">
        <v>139604167.98199999</v>
      </c>
      <c r="D28" s="8">
        <v>21248581.745999999</v>
      </c>
      <c r="E28" s="8">
        <v>6149567.8550000004</v>
      </c>
      <c r="F28" s="8">
        <v>429701770.05800003</v>
      </c>
      <c r="G28" s="8">
        <v>24666353.116999999</v>
      </c>
      <c r="H28" s="8">
        <v>176284781.12099999</v>
      </c>
      <c r="I28" s="8">
        <v>49832968.909999996</v>
      </c>
      <c r="J28" s="8">
        <v>16369235.477</v>
      </c>
      <c r="K28" s="8">
        <v>314294091.68800002</v>
      </c>
      <c r="L28" s="8">
        <v>86196340.804000005</v>
      </c>
      <c r="M28" s="8">
        <v>19018003.177999999</v>
      </c>
      <c r="N28" s="8">
        <v>213050986.565</v>
      </c>
      <c r="O28" s="8">
        <v>0</v>
      </c>
      <c r="P28" s="8">
        <v>1497653067.796</v>
      </c>
    </row>
    <row r="29" spans="1:16" x14ac:dyDescent="0.25">
      <c r="A29" s="16">
        <v>2019</v>
      </c>
      <c r="B29" s="8">
        <v>115280.769</v>
      </c>
      <c r="C29" s="8">
        <v>175986315.891</v>
      </c>
      <c r="D29" s="8">
        <v>22104573.545000002</v>
      </c>
      <c r="E29" s="8">
        <v>5140943.7</v>
      </c>
      <c r="F29" s="8">
        <v>524762757.25300002</v>
      </c>
      <c r="G29" s="8">
        <v>37423637.311999999</v>
      </c>
      <c r="H29" s="8">
        <v>180533140.67300001</v>
      </c>
      <c r="I29" s="8">
        <v>43921719.309</v>
      </c>
      <c r="J29" s="8">
        <v>27672009.458999999</v>
      </c>
      <c r="K29" s="8">
        <v>351131745.12199998</v>
      </c>
      <c r="L29" s="8">
        <v>45142978.167000003</v>
      </c>
      <c r="M29" s="8">
        <v>16885600.155999999</v>
      </c>
      <c r="N29" s="8">
        <v>252646451.97400001</v>
      </c>
      <c r="O29" s="8">
        <v>0</v>
      </c>
      <c r="P29" s="8">
        <v>1683467153.3299999</v>
      </c>
    </row>
    <row r="30" spans="1:16" x14ac:dyDescent="0.25">
      <c r="A30" s="16">
        <v>2020</v>
      </c>
      <c r="B30" s="8">
        <v>141021.29800000001</v>
      </c>
      <c r="C30" s="8">
        <v>170997936.64399999</v>
      </c>
      <c r="D30" s="8">
        <v>18426922.190000001</v>
      </c>
      <c r="E30" s="8">
        <v>95688.297999999995</v>
      </c>
      <c r="F30" s="8">
        <v>583527014.69000006</v>
      </c>
      <c r="G30" s="8">
        <v>31733788.335000001</v>
      </c>
      <c r="H30" s="8">
        <v>149477480.60800001</v>
      </c>
      <c r="I30" s="8">
        <v>36802819.171999998</v>
      </c>
      <c r="J30" s="8">
        <v>28277560.296999998</v>
      </c>
      <c r="K30" s="8">
        <v>363459175.42299998</v>
      </c>
      <c r="L30" s="8">
        <v>25799510.072000001</v>
      </c>
      <c r="M30" s="8">
        <v>17045584.548999999</v>
      </c>
      <c r="N30" s="8">
        <v>184741960.824</v>
      </c>
      <c r="O30" s="8">
        <v>0</v>
      </c>
      <c r="P30" s="8">
        <f>SUM(B30:O30)</f>
        <v>1610526462.4000006</v>
      </c>
    </row>
    <row r="31" spans="1:16" x14ac:dyDescent="0.25">
      <c r="A31" s="16">
        <v>2021</v>
      </c>
      <c r="B31" s="8">
        <v>102813.194</v>
      </c>
      <c r="C31" s="8">
        <v>199999695.51100001</v>
      </c>
      <c r="D31" s="8">
        <v>34019717.666000001</v>
      </c>
      <c r="E31" s="8">
        <v>33830.269999999997</v>
      </c>
      <c r="F31" s="8">
        <v>641955806.61000001</v>
      </c>
      <c r="G31" s="8">
        <v>17679032.090999998</v>
      </c>
      <c r="H31" s="8">
        <v>215365612.42899999</v>
      </c>
      <c r="I31" s="8">
        <v>37581210.373000003</v>
      </c>
      <c r="J31" s="8">
        <v>30722127.881000001</v>
      </c>
      <c r="K31" s="8">
        <v>504327517.18000001</v>
      </c>
      <c r="L31" s="8">
        <v>7658659.5700000003</v>
      </c>
      <c r="M31" s="8">
        <v>17916005.662</v>
      </c>
      <c r="N31" s="8">
        <v>198910449.71200001</v>
      </c>
      <c r="O31" s="8">
        <v>0</v>
      </c>
      <c r="P31" s="8">
        <f>SUM(B31:O31)</f>
        <v>1906272478.1489997</v>
      </c>
    </row>
    <row r="32" spans="1:16" x14ac:dyDescent="0.25">
      <c r="A32" s="16">
        <v>2022</v>
      </c>
      <c r="B32" s="8">
        <v>494.03800000000001</v>
      </c>
      <c r="C32" s="8">
        <v>300337936.74400002</v>
      </c>
      <c r="D32" s="8">
        <v>95727318.746000007</v>
      </c>
      <c r="E32" s="8">
        <v>41149.749000000003</v>
      </c>
      <c r="F32" s="8">
        <v>798332261.75699997</v>
      </c>
      <c r="G32" s="8">
        <v>40424141.924000002</v>
      </c>
      <c r="H32" s="8">
        <v>262173089.54699999</v>
      </c>
      <c r="I32" s="8">
        <v>60520384.373999998</v>
      </c>
      <c r="J32" s="8">
        <v>44119114.600000001</v>
      </c>
      <c r="K32" s="8">
        <v>531972193.96899998</v>
      </c>
      <c r="L32" s="8">
        <v>8700963.1160000004</v>
      </c>
      <c r="M32" s="8">
        <v>26787405.452</v>
      </c>
      <c r="N32" s="8">
        <v>260356700.373</v>
      </c>
      <c r="O32" s="8">
        <v>0</v>
      </c>
      <c r="P32" s="8">
        <v>2429493154.3889999</v>
      </c>
    </row>
    <row r="33" spans="1:25" x14ac:dyDescent="0.25">
      <c r="A33" s="16">
        <v>2023</v>
      </c>
      <c r="B33" s="8">
        <v>3529.54</v>
      </c>
      <c r="C33" s="8">
        <v>251794798.81299999</v>
      </c>
      <c r="D33" s="8">
        <v>241826671.06900001</v>
      </c>
      <c r="E33" s="8">
        <v>2231.9929999999999</v>
      </c>
      <c r="F33" s="8">
        <v>496299564.38999999</v>
      </c>
      <c r="G33" s="8">
        <v>95338143.885000005</v>
      </c>
      <c r="H33" s="8">
        <v>468751182.25</v>
      </c>
      <c r="I33" s="8">
        <v>127729385.463</v>
      </c>
      <c r="J33" s="8">
        <v>35300852.321000002</v>
      </c>
      <c r="K33" s="8">
        <v>435876783.76999998</v>
      </c>
      <c r="L33" s="8">
        <v>1309757.213</v>
      </c>
      <c r="M33" s="8">
        <v>40173833.737999998</v>
      </c>
      <c r="N33" s="8">
        <v>409084702.85399997</v>
      </c>
      <c r="O33" s="8"/>
      <c r="P33" s="8">
        <v>2603491437.2990003</v>
      </c>
    </row>
    <row r="34" spans="1:25" x14ac:dyDescent="0.25">
      <c r="A34" s="16">
        <v>2024</v>
      </c>
      <c r="B34" s="8">
        <v>0</v>
      </c>
      <c r="C34" s="8">
        <v>235400441.007</v>
      </c>
      <c r="D34" s="8">
        <v>318134655.70099998</v>
      </c>
      <c r="E34" s="8">
        <v>15036.026</v>
      </c>
      <c r="F34" s="8">
        <v>235727953.84599999</v>
      </c>
      <c r="G34" s="8">
        <v>68901382.252000004</v>
      </c>
      <c r="H34" s="8">
        <v>748518206.14699996</v>
      </c>
      <c r="I34" s="8">
        <v>51437961.413999997</v>
      </c>
      <c r="J34" s="8">
        <v>26447438.348000001</v>
      </c>
      <c r="K34" s="8">
        <v>498197822.75300002</v>
      </c>
      <c r="L34" s="8">
        <v>150668.07699999999</v>
      </c>
      <c r="M34" s="8">
        <v>37949113.674000002</v>
      </c>
      <c r="N34" s="8">
        <v>327697939.71399999</v>
      </c>
      <c r="O34" s="8"/>
      <c r="P34" s="8">
        <f>SUM(B34:O34)</f>
        <v>2548578618.9589996</v>
      </c>
      <c r="Q34" s="26"/>
      <c r="S34" s="26"/>
      <c r="U34" s="26"/>
      <c r="W34" s="26"/>
      <c r="Y34" s="26"/>
    </row>
    <row r="35" spans="1:25" x14ac:dyDescent="0.25">
      <c r="D35" s="15"/>
    </row>
  </sheetData>
  <mergeCells count="52">
    <mergeCell ref="B11:P11"/>
    <mergeCell ref="CV7:DD7"/>
    <mergeCell ref="DE7:DM7"/>
    <mergeCell ref="AK7:AS7"/>
    <mergeCell ref="AT7:BB7"/>
    <mergeCell ref="BC7:BK7"/>
    <mergeCell ref="BL7:BT7"/>
    <mergeCell ref="AK8:AS8"/>
    <mergeCell ref="AT8:BB8"/>
    <mergeCell ref="BC8:BK8"/>
    <mergeCell ref="BU7:CC7"/>
    <mergeCell ref="CD8:CL8"/>
    <mergeCell ref="CM8:CU8"/>
    <mergeCell ref="CV8:DD8"/>
    <mergeCell ref="DE8:DM8"/>
    <mergeCell ref="BL8:BT8"/>
    <mergeCell ref="IS7:IV7"/>
    <mergeCell ref="GH7:GP7"/>
    <mergeCell ref="GQ7:GY7"/>
    <mergeCell ref="GZ7:HH7"/>
    <mergeCell ref="HI7:HQ7"/>
    <mergeCell ref="IA7:II7"/>
    <mergeCell ref="IJ7:IR7"/>
    <mergeCell ref="HR7:HZ7"/>
    <mergeCell ref="EX7:FF7"/>
    <mergeCell ref="FG7:FO7"/>
    <mergeCell ref="FP7:FX7"/>
    <mergeCell ref="FY7:GG7"/>
    <mergeCell ref="FG8:FO8"/>
    <mergeCell ref="FP8:FX8"/>
    <mergeCell ref="EF7:EN7"/>
    <mergeCell ref="EO7:EW7"/>
    <mergeCell ref="CD7:CL7"/>
    <mergeCell ref="CM7:CU7"/>
    <mergeCell ref="DN7:DV7"/>
    <mergeCell ref="DW7:EE7"/>
    <mergeCell ref="IS8:IV8"/>
    <mergeCell ref="A11:A12"/>
    <mergeCell ref="HI8:HQ8"/>
    <mergeCell ref="HR8:HZ8"/>
    <mergeCell ref="IA8:II8"/>
    <mergeCell ref="IJ8:IR8"/>
    <mergeCell ref="FY8:GG8"/>
    <mergeCell ref="GH8:GP8"/>
    <mergeCell ref="GQ8:GY8"/>
    <mergeCell ref="DW8:EE8"/>
    <mergeCell ref="BU8:CC8"/>
    <mergeCell ref="DN8:DV8"/>
    <mergeCell ref="EF8:EN8"/>
    <mergeCell ref="GZ8:HH8"/>
    <mergeCell ref="EO8:EW8"/>
    <mergeCell ref="EX8:FF8"/>
  </mergeCells>
  <phoneticPr fontId="0" type="noConversion"/>
  <pageMargins left="0.75" right="0.75" top="1" bottom="1" header="0" footer="0"/>
  <pageSetup orientation="portrait" horizontalDpi="1200" verticalDpi="1200" r:id="rId1"/>
  <headerFooter alignWithMargins="0"/>
  <ignoredErrors>
    <ignoredError sqref="P30:P31" formulaRange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DCE59AE1-2AE9-46BC-91AD-878B53F1A8BE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CONTENIDO</vt:lpstr>
      <vt:lpstr>CORRIENTES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Soat</dc:creator>
  <cp:lastModifiedBy>Óscar Andrés Prieto Moreno</cp:lastModifiedBy>
  <dcterms:created xsi:type="dcterms:W3CDTF">2008-05-19T21:36:25Z</dcterms:created>
  <dcterms:modified xsi:type="dcterms:W3CDTF">2025-05-12T15:28:38Z</dcterms:modified>
</cp:coreProperties>
</file>